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Distretto 33 Cefalù" sheetId="1" r:id="rId1"/>
    <sheet name="Distretto 34 Carini" sheetId="5" r:id="rId2"/>
    <sheet name="Distretto 35 Petralia" sheetId="6" r:id="rId3"/>
    <sheet name="Dsitretto 36 Misilmeri" sheetId="7" r:id="rId4"/>
    <sheet name="Distretto 37 Termini Imerese" sheetId="2" r:id="rId5"/>
    <sheet name="Dsitretto 38 Lercara " sheetId="8" r:id="rId6"/>
    <sheet name="Dsitretto 39 Bagheria" sheetId="3" r:id="rId7"/>
    <sheet name="Dsitretto 40 Corleone" sheetId="9" r:id="rId8"/>
    <sheet name="Dsitretto 41 Partinico" sheetId="10" r:id="rId9"/>
    <sheet name="Distretto 42 Palermo" sheetId="4" r:id="rId10"/>
    <sheet name="Dipartimento Provv. e Tecnico" sheetId="11" r:id="rId11"/>
    <sheet name="P.O. Termini Imerese" sheetId="12" r:id="rId12"/>
    <sheet name="P.O. Corleone" sheetId="19" r:id="rId13"/>
    <sheet name="P.O. Petralia" sheetId="13" r:id="rId14"/>
    <sheet name="P.O. Ingrassia" sheetId="18" r:id="rId15"/>
    <sheet name="P.O. Partinico" sheetId="15" r:id="rId16"/>
    <sheet name="P.O. Villa delle Ginestre" sheetId="17" r:id="rId17"/>
  </sheets>
  <calcPr calcId="145621" iterateDelta="1E-4"/>
</workbook>
</file>

<file path=xl/calcChain.xml><?xml version="1.0" encoding="utf-8"?>
<calcChain xmlns="http://schemas.openxmlformats.org/spreadsheetml/2006/main">
  <c r="B561" i="11"/>
  <c r="G259" i="13"/>
  <c r="G206"/>
  <c r="G205"/>
  <c r="G197"/>
  <c r="G196"/>
  <c r="G168"/>
  <c r="G161"/>
  <c r="G152"/>
  <c r="G139"/>
  <c r="G138"/>
  <c r="G27" i="6"/>
  <c r="G11"/>
  <c r="G5"/>
</calcChain>
</file>

<file path=xl/comments1.xml><?xml version="1.0" encoding="utf-8"?>
<comments xmlns="http://schemas.openxmlformats.org/spreadsheetml/2006/main">
  <authors>
    <author>Autore</author>
  </authors>
  <commentList>
    <comment ref="F29" authorId="0">
      <text>
        <r>
          <rPr>
            <b/>
            <sz val="9"/>
            <color indexed="81"/>
            <rFont val="Tahoma"/>
            <family val="2"/>
          </rPr>
          <t xml:space="preserve">Autore:
</t>
        </r>
      </text>
    </comment>
    <comment ref="C101" authorId="0">
      <text>
        <r>
          <rPr>
            <b/>
            <sz val="9"/>
            <color indexed="81"/>
            <rFont val="Tahoma"/>
            <family val="2"/>
          </rPr>
          <t>Autore:</t>
        </r>
        <r>
          <rPr>
            <sz val="9"/>
            <color indexed="81"/>
            <rFont val="Tahoma"/>
            <family val="2"/>
          </rPr>
          <t xml:space="preserve">
ATERIALE</t>
        </r>
      </text>
    </comment>
    <comment ref="C165" authorId="0">
      <text>
        <r>
          <rPr>
            <b/>
            <sz val="9"/>
            <color indexed="81"/>
            <rFont val="Tahoma"/>
            <family val="2"/>
          </rPr>
          <t xml:space="preserve">Autore:
</t>
        </r>
      </text>
    </comment>
  </commentList>
</comments>
</file>

<file path=xl/sharedStrings.xml><?xml version="1.0" encoding="utf-8"?>
<sst xmlns="http://schemas.openxmlformats.org/spreadsheetml/2006/main" count="31662" uniqueCount="14012">
  <si>
    <r>
      <t xml:space="preserve">Art. 1 co. 32 L. 190/2012 </t>
    </r>
    <r>
      <rPr>
        <b/>
        <sz val="14"/>
        <rFont val="Times New Roman"/>
        <family val="1"/>
      </rPr>
      <t xml:space="preserve">      STRUTTURA  DISTRETTO SANITARIO DI CEFALU'</t>
    </r>
  </si>
  <si>
    <t>CIG</t>
  </si>
  <si>
    <r>
      <t>STRUTTURA 
PROPONENTE</t>
    </r>
    <r>
      <rPr>
        <b/>
        <vertAlign val="superscript"/>
        <sz val="9"/>
        <rFont val="Arial Narrow"/>
        <family val="2"/>
      </rPr>
      <t>1</t>
    </r>
  </si>
  <si>
    <t>OGGETTO</t>
  </si>
  <si>
    <t>PROCEDURA
SCELTA CONTRAENTE</t>
  </si>
  <si>
    <r>
      <t>ELENCO OE INVITATI
 A PRESENTARE OFFERTE</t>
    </r>
    <r>
      <rPr>
        <b/>
        <vertAlign val="superscript"/>
        <sz val="9"/>
        <rFont val="Arial Narrow"/>
        <family val="2"/>
      </rPr>
      <t>2</t>
    </r>
  </si>
  <si>
    <r>
      <t>AGGIUDICATARIO</t>
    </r>
    <r>
      <rPr>
        <b/>
        <vertAlign val="superscript"/>
        <sz val="9"/>
        <rFont val="Arial Narrow"/>
        <family val="2"/>
      </rPr>
      <t>2</t>
    </r>
  </si>
  <si>
    <r>
      <t>IMPORTO</t>
    </r>
    <r>
      <rPr>
        <b/>
        <vertAlign val="superscript"/>
        <sz val="9"/>
        <rFont val="Arial Narrow"/>
        <family val="2"/>
      </rPr>
      <t>3</t>
    </r>
  </si>
  <si>
    <r>
      <t>TEMPI</t>
    </r>
    <r>
      <rPr>
        <b/>
        <vertAlign val="superscript"/>
        <sz val="9"/>
        <rFont val="Arial Narrow"/>
        <family val="2"/>
      </rPr>
      <t>4</t>
    </r>
  </si>
  <si>
    <t>ZA00D3148F</t>
  </si>
  <si>
    <t>ASP 6 PALERMO  CF. 05841760829  DISTRETTO SANITARIO 33 CEFALU'</t>
  </si>
  <si>
    <t>PRODOTTI FARMACEUTICI CON AIC - XGEVA</t>
  </si>
  <si>
    <t>AFFIDAMENTO DIRETTO</t>
  </si>
  <si>
    <t>Amngen Dompè SpA  Milano P.Iva 10051170156</t>
  </si>
  <si>
    <t>09/01/14  13/01/14</t>
  </si>
  <si>
    <t>Z990D305ED</t>
  </si>
  <si>
    <t>PRODOTTI FARMACEUTICI CON AIC - XEPLION</t>
  </si>
  <si>
    <t>Jnssen Cilag SpA di cologno monzese MI- CF. 00962280590 P.IVA 02707070963</t>
  </si>
  <si>
    <t>07/01/14  08/01/14</t>
  </si>
  <si>
    <t>ZA50D31006</t>
  </si>
  <si>
    <t xml:space="preserve">NUTRIZIONE ENTERALE PRODOTTI - ISOSOURCE FIBRA </t>
  </si>
  <si>
    <t>NESTLE' ITALIANA SPA DI MILANO C.F. 02401440157 P.IVA 00777280157</t>
  </si>
  <si>
    <t>08/01/14  13/01/14</t>
  </si>
  <si>
    <t>ZB60D3B080</t>
  </si>
  <si>
    <t xml:space="preserve">PRODOTTI FARMACEUTICI CON AIC - NIVESTIM </t>
  </si>
  <si>
    <t>Hospira Italia Srl Napoli  C.f./P.Iva 02292260599</t>
  </si>
  <si>
    <t>Z710D401E9</t>
  </si>
  <si>
    <t>PRODOTTI FARMACEUTICI CON AIC - ZARZIO</t>
  </si>
  <si>
    <t>Sandoz SpA Origgio VA CF. 00795170158  P.IVA 02689300123</t>
  </si>
  <si>
    <t>inizio 10/01/14 fine 10/01/14</t>
  </si>
  <si>
    <t>Z9B0D41804</t>
  </si>
  <si>
    <t>PRODOTTI FARMACEUTICI CON AIC - XARELTO</t>
  </si>
  <si>
    <t>Bayer SpA Milano C.F/P.IVA 05849130157</t>
  </si>
  <si>
    <t>10/01/14 14/01/14</t>
  </si>
  <si>
    <t>Z810D5E0C5</t>
  </si>
  <si>
    <t>DISPOSITIVI MEDICI - DEFLUSSORI C/SACCA  PER POMPA NUTRIZIONALE</t>
  </si>
  <si>
    <t>COTTIMO FIDUCIARIO</t>
  </si>
  <si>
    <t>APERTO A TUTTI GLI OPERATORI ISCRITTI AL ME.PA</t>
  </si>
  <si>
    <t>A. PANZICA  &amp; C. S.A.S. Palermo. C.F. P.IVA 03923960821</t>
  </si>
  <si>
    <t>17/01/14  24/01/14</t>
  </si>
  <si>
    <t>Z070D5F0E9</t>
  </si>
  <si>
    <t xml:space="preserve">DISPOSITIVO MEDICO - FASTJEKT SIRINGA </t>
  </si>
  <si>
    <t>MEDA PHARMA S.p.A. DI Milano C.F. /P.IVA 00846530152</t>
  </si>
  <si>
    <t>17/01/14  27/01/14</t>
  </si>
  <si>
    <t>Z200D5F6AB</t>
  </si>
  <si>
    <t>DISPOSITIVI MEDICI (CON PRESCRIZIONE DI INFUNGIBILITA') - CATETERI PER CIECOSTOMIA PERCUTANEA</t>
  </si>
  <si>
    <t>Cook Italia Srl di Nova Milanese MI P.IVA 00847380961</t>
  </si>
  <si>
    <t>17/01/14   23/01/14</t>
  </si>
  <si>
    <t>ZODD6EB91</t>
  </si>
  <si>
    <t>PRODOTTI FARMACEUTICI CON AIC - CAMPRAL</t>
  </si>
  <si>
    <t>BRUNO FARMACEUTICI SPA DI ROMA C.F./P.IVA 05038691001</t>
  </si>
  <si>
    <t>22/01/14  28/01/14</t>
  </si>
  <si>
    <t>Z210D70A73</t>
  </si>
  <si>
    <t>22/01/14  23/01/14</t>
  </si>
  <si>
    <t>Z090D7A4C7</t>
  </si>
  <si>
    <t>24/01/14  30/01/14</t>
  </si>
  <si>
    <t>Z690D7A915</t>
  </si>
  <si>
    <t>24/01/14 24/01/14</t>
  </si>
  <si>
    <t>ZE40D7D214</t>
  </si>
  <si>
    <t>DISPOSITIVI MEDICI  - MICROINFUSORI A.C. FLEX LINK</t>
  </si>
  <si>
    <t>ROCHE DIAGNOSTICS S.p.A - MONZA - P.IVA 10181220152</t>
  </si>
  <si>
    <t>24/01/14  31/01/14</t>
  </si>
  <si>
    <t>Z780D817FF</t>
  </si>
  <si>
    <t xml:space="preserve">DISPOSITIVI MEDICI - MEDICAZIONE TOPPER </t>
  </si>
  <si>
    <t>Systagenix Wound Management (Italy) Srl Roma C.F./P.IVA 10177301008</t>
  </si>
  <si>
    <t>27/01/14  03/02/14</t>
  </si>
  <si>
    <t>Z0C0D82AEE</t>
  </si>
  <si>
    <t>NUTRIZIONE ENTERALE PRODOTTI - RESOURCE BEV ADD</t>
  </si>
  <si>
    <t>27/01/14  30/01/14</t>
  </si>
  <si>
    <t>Z9C0DA09F9</t>
  </si>
  <si>
    <t>FARMACI SENZA AIC - D-PENICILLAMINA</t>
  </si>
  <si>
    <t>STABILIMENTO CHIMICO FARMACEUTICO MILITARE DI FIRENZE CF. 972541702588 P.IVA 07281771001</t>
  </si>
  <si>
    <t>03/02/14 17/02/14</t>
  </si>
  <si>
    <t>Z690DA0AEF</t>
  </si>
  <si>
    <t>03/02/14 03/02/14</t>
  </si>
  <si>
    <t>Z6D0DAOCFE</t>
  </si>
  <si>
    <t>03/02/14 12/02/14</t>
  </si>
  <si>
    <t>Z420DA1408</t>
  </si>
  <si>
    <t xml:space="preserve">PRODOTTI FARMACEUTICI CON AIC - URUGOL </t>
  </si>
  <si>
    <t>ROTTAPHARM S.p,A. DI MONZA C.F./P.IVA 04472830159</t>
  </si>
  <si>
    <t>04/02/14  10/02/14</t>
  </si>
  <si>
    <t>Z480DA216A</t>
  </si>
  <si>
    <t>DISPOSITIVI MEDICI - KIT MIC KEY PER NITRIZIONE ENTERALE</t>
  </si>
  <si>
    <t>N. 5 DITTE:   3M ITALIA SPA DI MILANO P.IVA 12971700153; Ditta VIRTUTE SRL di Palermo P.Iva 01571630472;  Ditta ACTION MEDICAL SRL di Palermo P.Iva 05871490826; Ditta VYGON ITALIA SRL di Padova P.Iva 02173550282; Ditta COVIDIEN ITALIA SPA di Segrate MI P.Iva 08641790152</t>
  </si>
  <si>
    <t>DITTA ACTION MEDICAL  SRL DI PALERMO C.F. P.IVA 05871490826</t>
  </si>
  <si>
    <t>03/02/14 07/02/14</t>
  </si>
  <si>
    <t>Z1E0DA7B15</t>
  </si>
  <si>
    <t>04/02/14  04/02/14</t>
  </si>
  <si>
    <t>ZD60DAE29A</t>
  </si>
  <si>
    <t>DISPOSITIVI MEDICI - NASO ARTIFICIALE HMED6</t>
  </si>
  <si>
    <t>N. 5 DITTE : Ditta SICOM Srl di Palermo p.IVA 02836210829; Ditta MEDIGAS ITALIA Srl di Assago MI cf. 02466440167  P.IVA 11861240155; Ditta COVIDIEN ITALIA SRL di Segrate Mi p.Iva 08641790152; Ditta SMITH MEDICAL ITALIA SRL di Latina Scalo LT  CF. e P.iva 02154270595; Ditta SEDA Spa di Trezzano sul Naviglio P.Iva 01681100150</t>
  </si>
  <si>
    <t>Ditta MEDIGAS ITALIA Srl di Assago MI cf. 02466440167  P.IVA 11861240155;</t>
  </si>
  <si>
    <t>05/02/14  21/02/14</t>
  </si>
  <si>
    <t>Z060DAF21D</t>
  </si>
  <si>
    <t>PRODOTTI FARMACEUTICI CON AIC - WILZIN</t>
  </si>
  <si>
    <t>ORPHAN EUROPE ITALY SRL DI MILANO C.F. / P.IVA 12736110151</t>
  </si>
  <si>
    <t>05/02/14  10/02/14</t>
  </si>
  <si>
    <t>ZB60DB5D5C</t>
  </si>
  <si>
    <t>DISPOSITIVI MEDICI - NASTRI PER SUTURA STERI-STRIP</t>
  </si>
  <si>
    <t>N. 5 DITTE : Ditta M.T.H. SRL di Palermo P.IVA 042702070824; Ditta COSPESAN di Palermo P.IVA 02554400822; Ditta ERGON SUTRAMED SRL di Magliano dei Marmi AQ P.iva 06554530011; Ditta SCIBILIA GIOVANNI E F. di Palermo P.IVA 03334390824; Ditta FARMAC SRL di Catania CF/P.IVA 02459120875</t>
  </si>
  <si>
    <t>Ditta FARMAC SRL di Catania CF/P.IVA 02459120875</t>
  </si>
  <si>
    <t>06/02/14 03/03/14</t>
  </si>
  <si>
    <t>Z230DB61DC</t>
  </si>
  <si>
    <t xml:space="preserve"> 06/02/14 06/02/14</t>
  </si>
  <si>
    <t>Z520DB860F</t>
  </si>
  <si>
    <t>06/02/14  13/02/14</t>
  </si>
  <si>
    <t>ZFD0DA4631</t>
  </si>
  <si>
    <t>DISPOSITIVI MEDICI - GUANTI IN LATTICE</t>
  </si>
  <si>
    <t>LUIGI SALVADORI SPA DI SACNDICCI FI C.F. P.IVA 00397360488</t>
  </si>
  <si>
    <t>03/02/14  17/02/14</t>
  </si>
  <si>
    <t>Z510D75DFB</t>
  </si>
  <si>
    <t>DISPOSITIVI  MEDICI - GARZE STERILI</t>
  </si>
  <si>
    <t>DITTA SANTEX SPA DI MILANO CF. E P.IVA 00860580158</t>
  </si>
  <si>
    <t>03/02/14  19/02/14</t>
  </si>
  <si>
    <t>Z8D0DC4286</t>
  </si>
  <si>
    <t>10/02/14 18/02/14</t>
  </si>
  <si>
    <t>ZD10DCC0B4</t>
  </si>
  <si>
    <t>DISPOSITIVI MEDICI - SALVIETTE REMOVE PER TRACHEOSTOMIZZATI</t>
  </si>
  <si>
    <t>n. 5 DITTE:        Ditta M.T.H  Srl di Palermo p.iva 04272070824; Ditta SEDA Spa di Trezzano sul Naviglio P.Iva 01681100150; Ditta GESCAR Srl di Palermo P.Iva 03847570821; Ditta COLOPLAST Spa P.Iva 0691781207; Ditta CONVATECT ITALIA Srl p.iva 06209390969</t>
  </si>
  <si>
    <t>Ditta SEDA SpA DI TREZZANO SUL NAVIGLIO C.F./P.IVA 01681100150</t>
  </si>
  <si>
    <t>11/02/14 25/03/14</t>
  </si>
  <si>
    <t>ZD10DCF4AB</t>
  </si>
  <si>
    <t>REAGENTI/DIAGNOSTICI - GONIOVISC</t>
  </si>
  <si>
    <t>DITTA E.M.I. SRL DI PALERMO P.IVA 00586980823</t>
  </si>
  <si>
    <t>13/02/14  08/04/14</t>
  </si>
  <si>
    <t>Z620DEE92F</t>
  </si>
  <si>
    <t>19/02/14  24/02/14</t>
  </si>
  <si>
    <t>ZD20E185A8</t>
  </si>
  <si>
    <t>03/03/14 05/03/14</t>
  </si>
  <si>
    <t>Z7C0E1E422</t>
  </si>
  <si>
    <t>04/03/14 05/03/14</t>
  </si>
  <si>
    <t>ZBF0E2AD8A</t>
  </si>
  <si>
    <t>06/03/14 12/03/14</t>
  </si>
  <si>
    <t>ZF70E5C42F</t>
  </si>
  <si>
    <t>NUTRIZIONE ENTERALE PRODOTTI  -PEPTAMEN</t>
  </si>
  <si>
    <t>19/03/14 21/03/14</t>
  </si>
  <si>
    <t>ZOEOE36634</t>
  </si>
  <si>
    <t>10/03/14 25/03/14</t>
  </si>
  <si>
    <t>Z9B0E7123D</t>
  </si>
  <si>
    <t>PRODOTTI FARMACEUTICI CON AIC - OLIMEL N5E</t>
  </si>
  <si>
    <t>BAXTER SPA DI ROMA C.F. 00492340583 P.IVA 00907371009</t>
  </si>
  <si>
    <t>24/03/14  28/03/14</t>
  </si>
  <si>
    <t>Z360E542B5</t>
  </si>
  <si>
    <t>DISPOSITIVI MEDICI - MASCHERA CHIRURGICA TNT</t>
  </si>
  <si>
    <t>N. 5 DITTE: AIESI HOSPITAL SERVICE DI NAPOLI CF. E P.IVA 06111530637; ditta HENRY SCHEIN KRUGG SRL DI BUCCINASCO MI. P.Iva 13088630150; DITTA GERHO' DI TERLANZO BZ P.IVA 02668590215; DITTA FARMAC SRL DI CATANIA P.IVA 02459120875; DITTA DENTAL WORLD SRL DI MOLFETTA BA P.IVA 05882220725</t>
  </si>
  <si>
    <t xml:space="preserve"> AIESI HOSPITAL SERVICE DI NAPOLI CF. E P.IVA 06111530637</t>
  </si>
  <si>
    <t>24/03/14  07/04/14</t>
  </si>
  <si>
    <t>ZS7DOE7B2CB</t>
  </si>
  <si>
    <t>27/03/14  31/03/14</t>
  </si>
  <si>
    <t>Z860E9BED4</t>
  </si>
  <si>
    <t>DISPOSITIVI MEDICI - DEFLUSSORE PER ZAINETTO FLOCARE</t>
  </si>
  <si>
    <t>DITTA AXA MEDICAL CARE SRL DI PALERMO C.F/P.IVA 04782370821</t>
  </si>
  <si>
    <t>03/4/14 09/04/14</t>
  </si>
  <si>
    <t>Z210EAD09C</t>
  </si>
  <si>
    <t>DISPOSITIVI  MEDICI - KIT GASTROST. NUTRIPORT</t>
  </si>
  <si>
    <t>N. 5 DITTE: VYGON ITALIA SRL di Padova P.Iva 02173550282;  INNOVA MEDICA SRL di Cusago MI CF-P/IVA 10191080158; A. PANZICA  &amp; C. S.A.S. Palermo. C.F. P.IVA 03923960821;Ditta COVIDIEN ITALIA SPA di Segrate MI P.Iva 08641790152; Ditta ACTION MEDICAL SRL di Palermo P.Iva 05871490826</t>
  </si>
  <si>
    <t>07/04/14  23/04/14</t>
  </si>
  <si>
    <t>ZDF0EBA49E</t>
  </si>
  <si>
    <t>09/04/14  14/04/14</t>
  </si>
  <si>
    <t>16/04/014 23/04/14</t>
  </si>
  <si>
    <t>ZB40EE06A5</t>
  </si>
  <si>
    <t>17/04/14  28/04/14</t>
  </si>
  <si>
    <t>ZA10EE89CF</t>
  </si>
  <si>
    <t>DISPOSITIVI MEDICI - DEFLUSSORI PER POMPA ALARIS GW</t>
  </si>
  <si>
    <t>N.5 DITTE : Ditta SAPIO LIFE SRL di Monza P.Iva 02006400960; Ditta B.BRAUN SpA di Milano P.Iva 00674840152;  Ditta Multimedical Srl di Gerbolina Viadana MN P.Iva 01585920208; Ditta CAREFUSION ITALY di sesto Fiorentino FI CF e P.Iva 04647720483</t>
  </si>
  <si>
    <t>Ditta CAREFUSION ITALY di sesto Fiorentino FI CF e P.Iva 04647720483</t>
  </si>
  <si>
    <t>22/04/14  30/04/2014</t>
  </si>
  <si>
    <t>ZE50EF2F36</t>
  </si>
  <si>
    <t xml:space="preserve">DISPOSITIVI MEDICI - GARZE </t>
  </si>
  <si>
    <t xml:space="preserve">N. 5 DITTE: Ditta COSPESAN di Palermo P.IVA 02554400822; SANTEX SPA DI MILANO CF. E P.IVA 00860580158, DITTA FARMAC ZABBAN spa DI Calderara di reno BO p.iva 00503151201; Ditta BENEFIS SRL DI GENOVA P.IVA 02790240101; DITTA CODISAN SPA DI BELPASSO CT P.IVA 00784230872. </t>
  </si>
  <si>
    <t>DITTA CODISAN SPA DI BELPASSO CT P.IVA 00784230872</t>
  </si>
  <si>
    <t>28/4/14  12/05/14</t>
  </si>
  <si>
    <t>Z7BOEFEE43</t>
  </si>
  <si>
    <t>02/5/14  13/05/14</t>
  </si>
  <si>
    <t>ZBB0D906A9</t>
  </si>
  <si>
    <t>CARTUCCIA PER AFFRANCATRICE  E  ETICHETTE PER AFFRANCARE NEOPOST</t>
  </si>
  <si>
    <t>IMPRESA INDIVIDUALE LOMBARDI LUIGI P.IVA 04004550820 C.F. LMBLGU57P29A719R</t>
  </si>
  <si>
    <t>IMPRESA INDIVIDUALE LOMBARDI LUIGI P.IVA 04004550820</t>
  </si>
  <si>
    <t>29/01/14 04/02/14</t>
  </si>
  <si>
    <t>ZC50F268F6</t>
  </si>
  <si>
    <t>12/05/14 16/05/14</t>
  </si>
  <si>
    <t>ZAB0E3B5C7</t>
  </si>
  <si>
    <t>DISPOSITIVI MEDICI - SACCHETTI X ASPIRATORE E FLACONI</t>
  </si>
  <si>
    <t>N. 5 DITTE : DITTA MEDITER SRL DI SIRACUSA P.IVA 02728870870; DITTA HOSPIRA ITALIA SRL DI NAPOLI P.IVA 02292260599; DITTA OSCAR BOSCAROL SRL DI BOLZANO CF P.IVA 01458460217; DITTA  BENEFIS SRL DI GENOVA P.IVA 02790240101; DITTA DUFARM SAS DI CATANIA P.IVA 03970540963.</t>
  </si>
  <si>
    <t>DITTA OSCAR BOSCAROL SRL DI BOLZANO CF P.IVA 01458460217</t>
  </si>
  <si>
    <t>11/03/14 02/04/14</t>
  </si>
  <si>
    <t>Z140EAFB30</t>
  </si>
  <si>
    <t>DISPOSITIVI MEDICI - AGHI PER ODONTOIATRIA</t>
  </si>
  <si>
    <t>08/04/14 24/04/14</t>
  </si>
  <si>
    <t xml:space="preserve">DISPOSITIVI MEDICI - CEMENTO PER ODONTOIATRIA </t>
  </si>
  <si>
    <t>DITTA DENTAL WORLD SRL DI MOLFETTA BA P.IVA 05882220725</t>
  </si>
  <si>
    <t>10/04/14  24/04/14</t>
  </si>
  <si>
    <t>Z370DD2E30</t>
  </si>
  <si>
    <t xml:space="preserve">DISPOSITIVI MEDICI - FLUORESCEINA </t>
  </si>
  <si>
    <t>DITTA BIOMED SAS DI PALERMO C.F. E P.IVA 03847710823</t>
  </si>
  <si>
    <t>13/02/14 19/02/14</t>
  </si>
  <si>
    <t xml:space="preserve">DISPOSITIVI MEDICI -  SPUGNETTE EMOSTATICHE </t>
  </si>
  <si>
    <t>14/04/14 24/04/14</t>
  </si>
  <si>
    <t>Z080EFADEE</t>
  </si>
  <si>
    <t xml:space="preserve">FARMACO - ADDAMEL </t>
  </si>
  <si>
    <t>FRESENIUS KABI SRL DI ISOLA DELLA SCALA VR P.IVA E CF 03524050238</t>
  </si>
  <si>
    <t>29/04/14 27/05/14</t>
  </si>
  <si>
    <t>Z610EB296F</t>
  </si>
  <si>
    <t>ZE50EF2F35</t>
  </si>
  <si>
    <t xml:space="preserve">DISPOSITIVI MEDICI  - GARZA </t>
  </si>
  <si>
    <t>28/04/14 26/05/14</t>
  </si>
  <si>
    <t>Z770EE09D0</t>
  </si>
  <si>
    <t>18/04/14 30/04/14</t>
  </si>
  <si>
    <t>ZAB0ED14FC</t>
  </si>
  <si>
    <t>DISPOSITIVI MEDICI - SUTURA SETA</t>
  </si>
  <si>
    <t xml:space="preserve">N. 02 DITTE : GENKO ITALIA SRL DI FOGGIA P.IVA 06225750725 ;. DITTA FIAMMELLA </t>
  </si>
  <si>
    <t xml:space="preserve"> GENKO ITALIA SRL DI FOGGIA P.IVA 06225750725</t>
  </si>
  <si>
    <t>15/04/14 28/04/14</t>
  </si>
  <si>
    <t xml:space="preserve">DISPOSITIVI MEDICI - PUNTE PE RABLATORE </t>
  </si>
  <si>
    <t>DITTA AIESI HOSPITAL SERVICE DI NAPOLI CF. E P.IVA 06111530637</t>
  </si>
  <si>
    <t>24/03/14 10/04/14</t>
  </si>
  <si>
    <t>ZC60E80F06</t>
  </si>
  <si>
    <t xml:space="preserve"> DITTA GERHO' DI TERLANZO BZ P.IVA 02668590215</t>
  </si>
  <si>
    <t>27/03/14 01/04/14</t>
  </si>
  <si>
    <t>ZF40F595B1</t>
  </si>
  <si>
    <t>09/06/14 16/06/14</t>
  </si>
  <si>
    <t>Z050F605C2</t>
  </si>
  <si>
    <t>NUTRIZIONE ENTERALE PRODOTTI - ISOSOURCE FIBRA E RESOURCE BEV ADD</t>
  </si>
  <si>
    <t>26/05/14 29/05/14</t>
  </si>
  <si>
    <t>ZE80F93CC4</t>
  </si>
  <si>
    <t>NUTRIZIONE ENTERALE - PEPTAMEN</t>
  </si>
  <si>
    <t>09/06/14 19/06/14</t>
  </si>
  <si>
    <t>ZBB0F0909F</t>
  </si>
  <si>
    <t>DISPOSTITIVI MEDICI - KIT PEG</t>
  </si>
  <si>
    <t>n. 5 DITTE : A. PANZICA  &amp; C. S.A.S. Palermo. C.F. P.IVA 03923960821;  Ditta COVIDIEN ITALIA SPA di Segrate MI P.Iva 08641790152; DITTA MEDICAIR ITALIA srl POGLIANO MILANESE MI P.IVA 06485240151; DITTA AXA MEDICAL CARE SRL DI PALERMO C.F/P.IVA 04782370821; DITTA NUTRICIA SPA DI CINISELLO BALSAMO MI P.IVA 07774890151</t>
  </si>
  <si>
    <t>06/05/14 29/05/14</t>
  </si>
  <si>
    <t>Z140F5B094</t>
  </si>
  <si>
    <t>23/05/14 04/06/14</t>
  </si>
  <si>
    <t>Z1B0EDF7E1</t>
  </si>
  <si>
    <t>17/04/14 24/04/14</t>
  </si>
  <si>
    <t>Z790F4BB3B</t>
  </si>
  <si>
    <t>20/05/14 30/05/14</t>
  </si>
  <si>
    <t>ZA50F2D408</t>
  </si>
  <si>
    <t>DISPOSITIVI MEDICI - KIT PEG E BOTTONE GASTROSTOMICO</t>
  </si>
  <si>
    <t>N. 6 DITTE : DITTA GESCAR srl di palermo p.iva 03847570821; DITTA VIRTUTE SRL DI PALERMO P.IVA 01571630472; DITTA A. PANZICA  &amp; C. S.A.S. Palermo. C.F. P.IVA 03923960821; Ditta COVIDIEN ITALIA SPA di Segrate MI P.Iva 08641790152; DITTA AXA MEDICAL CARE SRL DI PALERMO C.F/P.IVA 04782370821</t>
  </si>
  <si>
    <t>DITTA A. PANZICA  &amp; C. S.A.S. Palermo. C.F. P.IVA 0392396082</t>
  </si>
  <si>
    <t>13/05/14 30/05/14</t>
  </si>
  <si>
    <t>ZA70FD03A3</t>
  </si>
  <si>
    <t>NUTRIZIONE ENTERALE - ENSURE PLUS DRINK</t>
  </si>
  <si>
    <t>DITTA ABBOTT SRL DI CAMPOVERDE P. IVA 00076670595</t>
  </si>
  <si>
    <t>24/06/14 08/07/14</t>
  </si>
  <si>
    <t>ZD30F039F2</t>
  </si>
  <si>
    <t>NUTRIZIONE ENTERALE - ISOSOURCE FIBRA</t>
  </si>
  <si>
    <t>02/05/14 09/05/14</t>
  </si>
  <si>
    <t>Z040F275A7</t>
  </si>
  <si>
    <t>12/05/14  29/05/14</t>
  </si>
  <si>
    <t>Z3A0DA16C7</t>
  </si>
  <si>
    <t>DISPOSITIIVI MEDICI - SENSORI NEONATALI MASIMO</t>
  </si>
  <si>
    <t>N. 5 DITTE: ANGIO MEDICA SAS  di PALERMO P.IVA 03380540825; COSPESAN SRL di Palermo P.IVA 02554400822; DITTA CERACARTA SPA DI FORLI' P.IVA 00136740404; DITTA QUATTROPIU' DICATANIA P.IVA ; DITTA HALSA SRL DI PEDARA CT P.IVA 03014960870.</t>
  </si>
  <si>
    <t>DITTA ANGIO MEDICA SAS  di PALERMO P.IVA 03380540825;</t>
  </si>
  <si>
    <t>03/02/14 18/02/14</t>
  </si>
  <si>
    <t>Z740EE2184</t>
  </si>
  <si>
    <t>DISPOSITIVI MEDICI - FILO RETRATTORE PER ODONTOIATRIA</t>
  </si>
  <si>
    <t>27/03/14  01/04/14</t>
  </si>
  <si>
    <t>ZAA0DF3B57</t>
  </si>
  <si>
    <t>DISPOSITIVI MEDICI - COMPRESSE METALLINE</t>
  </si>
  <si>
    <t>N. 5 DITTE: Ditta M.T.H. SRL di Palermo P.IVA 042702070824; Ditta COSPESAN di Palermo P.IVA 02554400822; DITTA EMI SRL DI PALERMO P.IVA 00586980823; DITTA EUROFARM DI CATANIA SRL P.IVA 00753720829; DITTA MPM ITALIA DI NAPOLI P.IVA 07054190637</t>
  </si>
  <si>
    <t>DITTA EUROFARM DI CATANIA SRL P.IVA 00753720829;</t>
  </si>
  <si>
    <t>04/03/14  10/03/14</t>
  </si>
  <si>
    <t>Z1B0FA9395</t>
  </si>
  <si>
    <t>DISPOSITIIVI MEDICI DEFLUSSORI C/SACCA KANGAROO</t>
  </si>
  <si>
    <t>16/06/14 25/06/14</t>
  </si>
  <si>
    <t>Z640FB6A5F</t>
  </si>
  <si>
    <t>DISPOSITIIVI MEDICI - KIT GASTROSTOMIA</t>
  </si>
  <si>
    <t>18/06/14 25/06/14</t>
  </si>
  <si>
    <t>ZDDODB5443</t>
  </si>
  <si>
    <t>DISPOSITIVI  MEDICI NASO ARTIFICIALE MEDIFLUX</t>
  </si>
  <si>
    <t>DITTA GIMAS SRL DI PALERMO P.IVA 05073660820</t>
  </si>
  <si>
    <t>06/02/14 20/02/14</t>
  </si>
  <si>
    <t>ZD50F7A2B6</t>
  </si>
  <si>
    <t>03/06/14 13/06/14</t>
  </si>
  <si>
    <t>Z8810099D3</t>
  </si>
  <si>
    <t>04/07/14 21/07/14</t>
  </si>
  <si>
    <t>Z3E0F040D9</t>
  </si>
  <si>
    <t>DISPOSITIVI MEDICI - MASCHERA CHIRURGICA TNTE GUANTI</t>
  </si>
  <si>
    <t>Ditta HENRY SCHEIN KRUGG SRL DI BUCCINASCO MI</t>
  </si>
  <si>
    <t>14/05/14 19/05/14</t>
  </si>
  <si>
    <t>Z5410BD9E</t>
  </si>
  <si>
    <t>PRODOTTI FARMACEUTICI - WILZIN</t>
  </si>
  <si>
    <t>DITTA ORPHAN EUROPE ITALY SRL DI MILANO P.IVA 12736110151</t>
  </si>
  <si>
    <t>16/07/14 24/07/14</t>
  </si>
  <si>
    <t>Z220EBA5A4</t>
  </si>
  <si>
    <t xml:space="preserve">DISPOSITIVI MEDICI -NASO ARTIFICIALE MEDIFLUX </t>
  </si>
  <si>
    <t>09/04/14 17/04/14</t>
  </si>
  <si>
    <t>ZD11032CC4</t>
  </si>
  <si>
    <t>N. 2 DITTE : DITTA DEAS SRL DI CASTELBOLOGNESE RA  C.F. E P.IVA 01063890394; DITTA GIMAS SRL DI PALERMO P.IVA 05073660820</t>
  </si>
  <si>
    <t xml:space="preserve"> DITTA DEAS SRL DI CASTELBOLOGNESE RA  C.F. E P.IVA 01063890394</t>
  </si>
  <si>
    <t>17/07/14  30/07/14</t>
  </si>
  <si>
    <t>Z9C101EOCF</t>
  </si>
  <si>
    <t>DISPOSITIVI MEDICI - GARZA</t>
  </si>
  <si>
    <t>DITTA FARMAC ZABBAN SPA DI CALDERARA DI RENO BO C.F. 00322800376 MP.IVA 00503151201</t>
  </si>
  <si>
    <t>11/07/14 30/07/14</t>
  </si>
  <si>
    <t>Z041026467</t>
  </si>
  <si>
    <t>DISPOSITIVI MEDICI - ACCU CHEK FLEXLINK</t>
  </si>
  <si>
    <t>15/07/14 21/07/14</t>
  </si>
  <si>
    <t>Z56105CB97</t>
  </si>
  <si>
    <t xml:space="preserve">PRODOTTI NUTRIZIONE ENTERALE - PEPTAMEN </t>
  </si>
  <si>
    <t>01/08/14  05/08/14</t>
  </si>
  <si>
    <t>Z0C1045A49</t>
  </si>
  <si>
    <t xml:space="preserve">DISPOSITIVI MEDICI - KIT GASTROSTOMIA NUTRIPORT </t>
  </si>
  <si>
    <t>24/07/14  05/08/14</t>
  </si>
  <si>
    <t>Z6F105C981</t>
  </si>
  <si>
    <t>01/08/14 04/08/14</t>
  </si>
  <si>
    <t>ZB7100D784</t>
  </si>
  <si>
    <t>DISPOSITIVI MEDICI - PIASTRE PER DEFIBRILLATORE</t>
  </si>
  <si>
    <t>DITTA CERACARTA SPA DI FORLì P.IVA 00136740404</t>
  </si>
  <si>
    <t>07/07/14 26/08/14</t>
  </si>
  <si>
    <t>Z69108BFC0</t>
  </si>
  <si>
    <t>CARTUCCIA PER AFFRANCATRICE  NEOPOST</t>
  </si>
  <si>
    <t>02/09/14 05/09/14</t>
  </si>
  <si>
    <t>Z6C102BD39</t>
  </si>
  <si>
    <t>16/07/14 30/07/14</t>
  </si>
  <si>
    <t>Z42102A42D</t>
  </si>
  <si>
    <t>DISPOSITIVI MEDICI - FISCAI DI FISSAGGIO PER CANNULA TRACHEALE</t>
  </si>
  <si>
    <t>16/07/14 17/07/14</t>
  </si>
  <si>
    <t>Z3D1028D42</t>
  </si>
  <si>
    <t>15/07/14 17/07/14</t>
  </si>
  <si>
    <t>Z0610789B6</t>
  </si>
  <si>
    <t>14/08/14 03/09/14</t>
  </si>
  <si>
    <t>ZE9101E0F9</t>
  </si>
  <si>
    <t>DISPOSITIVI MEDICI - STRUMENTARI CHIRURGICI</t>
  </si>
  <si>
    <t>17/07/14 29/09/14</t>
  </si>
  <si>
    <t>Z1410A197F</t>
  </si>
  <si>
    <t>DISPOSITIVI MEDICI - GARZE STERILI</t>
  </si>
  <si>
    <t>19/09/14  29/09/14</t>
  </si>
  <si>
    <t>2610B34CD</t>
  </si>
  <si>
    <t>09/09/14 19/09/14</t>
  </si>
  <si>
    <t>24/07/14 16/09/14</t>
  </si>
  <si>
    <t>Z79106F257</t>
  </si>
  <si>
    <t>08/08/14 02/09/14</t>
  </si>
  <si>
    <t>Z281077867</t>
  </si>
  <si>
    <t>13/08/14 02/09/14</t>
  </si>
  <si>
    <t>Z0B109C5B1</t>
  </si>
  <si>
    <t xml:space="preserve">DISPOSITIVI MEDICI - MICROINFUSORI </t>
  </si>
  <si>
    <t>DITTA MOVI SPA DI MILANO P.IVA 11575580151</t>
  </si>
  <si>
    <t>02/09/14 09/09/14</t>
  </si>
  <si>
    <t>Z431070DF2</t>
  </si>
  <si>
    <t>ZBC10F4A36</t>
  </si>
  <si>
    <t>26/09/14 03/10/14</t>
  </si>
  <si>
    <t>ZEB11084DD</t>
  </si>
  <si>
    <t>NUTRIZIONE ENTERALE PRODOTTI - MERITENE</t>
  </si>
  <si>
    <t>02/10/14 06/10/14</t>
  </si>
  <si>
    <t>ZCC1102C1C</t>
  </si>
  <si>
    <t>01/10/14 06/10/14</t>
  </si>
  <si>
    <t>ZEB10F8EC4</t>
  </si>
  <si>
    <t>DISPOSITIVI MEDICI - TUBI ENDOTRACHEALI</t>
  </si>
  <si>
    <t>16/10/14 13/11/14</t>
  </si>
  <si>
    <t>Z05108565C</t>
  </si>
  <si>
    <t>22/09/14  24/09/14</t>
  </si>
  <si>
    <t>Z0F10F3DE6</t>
  </si>
  <si>
    <t>DISPOSITIVI MEDICI - SPECULI VAGINALI</t>
  </si>
  <si>
    <t>10/10/14  23/10/14</t>
  </si>
  <si>
    <t>Z081121385</t>
  </si>
  <si>
    <t>08/10/14 10/10/14</t>
  </si>
  <si>
    <t>Z8B101482D</t>
  </si>
  <si>
    <t>DISPOSITIVI MEDICI GUANTI IN PLOETILENE</t>
  </si>
  <si>
    <t>DITTA MEGAPHARMA OSPEDALIERA SRL DI CRESPANO DEL GRAPPA TR P.IVA 02032400265</t>
  </si>
  <si>
    <t>02/09/14  09/09/14</t>
  </si>
  <si>
    <t>Z6D0FC2134</t>
  </si>
  <si>
    <t>20/06/14 27/06/14</t>
  </si>
  <si>
    <t>Z96110508A</t>
  </si>
  <si>
    <t>01/10/14  15/10/14</t>
  </si>
  <si>
    <t>Z7611692D3</t>
  </si>
  <si>
    <t>DISPOSITIVI MEDICI - KIT PEG SONDA FLOCARE</t>
  </si>
  <si>
    <t>27/10/14  30/10/14</t>
  </si>
  <si>
    <t>Z4411696FF</t>
  </si>
  <si>
    <t>DISPOSITIVI MEDICI MICROINFUSORI</t>
  </si>
  <si>
    <t>DITTA Z.P. MEDIZIN SRL DI PALERMO P.IVA 03171150828</t>
  </si>
  <si>
    <t>27/10/14 31/10/14</t>
  </si>
  <si>
    <t>Z4D116A726</t>
  </si>
  <si>
    <t>27/10/14  07/11/14</t>
  </si>
  <si>
    <t>Z3C114C60F</t>
  </si>
  <si>
    <t>DISPOSITIVI MEDICI - SCOVOLINO PROVOX</t>
  </si>
  <si>
    <t>N. 6 DITTE:   GIMAS SRL DI PALERMO P.IVA 05073660820;  DITTA CODISAN SPA DI BELPASSO CT P.IVA 00784230872; DITTA DEAS SRL DI CASTELBOLOGNESE RA  C.F. E P.IVA 01063890394; DITTA DISTREX SPA  DI PADOVA P. IVA 00612690289; DITTA LIBECCIO SRL DI BRESSANONE BZ CF. P.IVA 01436340218; DITTA SMITHS MEDICAL ITALIA SRL DI LATINA SCALO P.IVA 02154270595</t>
  </si>
  <si>
    <t>DITTA LIBECCIO SRL DI BRESSANONE BZ CF. P.IVA 01436340218</t>
  </si>
  <si>
    <t>21/10/14  30/10/14</t>
  </si>
  <si>
    <t>ZE3117162C</t>
  </si>
  <si>
    <t>28/10/14  31/10/14</t>
  </si>
  <si>
    <t>Z951118714</t>
  </si>
  <si>
    <t>FARMACO - TRINITRINA</t>
  </si>
  <si>
    <t>DITTA FAR.G.IM SRL DI CATANIA P.IVA 03617810878</t>
  </si>
  <si>
    <t>07/10/14  13/10/14</t>
  </si>
  <si>
    <t>Z961181FB7</t>
  </si>
  <si>
    <t>04/11/14 11/11/14</t>
  </si>
  <si>
    <t>Z8F10FDEE1</t>
  </si>
  <si>
    <t>30/09/14  03/11/14</t>
  </si>
  <si>
    <t>Z67114C7D8</t>
  </si>
  <si>
    <t>DISPOSITIVI MEDICI - DEFLUSSORI PER FLEBO</t>
  </si>
  <si>
    <t>N. 5 DITTE : GESCAR Srl di Palermo P.Iva 03847570821; DITTA COSPESAN  di Palermo P.IVA 02554400822; Ditta FARMAC SRL di Catania CF/P.IVA 02459120875;DITTA CODISAN SPA DI BELPASSO CT P.IVA 00784230872; DITTA VARIMED SRL DI CATANIA c.f. p.iva 02761660873</t>
  </si>
  <si>
    <t>DITTA CODISAN SPA DI BELPASSO CT P.IVA 00784230872;</t>
  </si>
  <si>
    <t>21/10/14 29/10/14</t>
  </si>
  <si>
    <t>Z9410F3F6E</t>
  </si>
  <si>
    <t xml:space="preserve">DISPOSITIVI MEDICI - GARZA </t>
  </si>
  <si>
    <t>DITTA FARMAC ZABBAN spa DI Calderara di reno BO p.iva 00503151201</t>
  </si>
  <si>
    <t>16/10/14   27/10/14</t>
  </si>
  <si>
    <t>Z7610F4417</t>
  </si>
  <si>
    <t>DISPOSITIVO MEDICO - GEL LUBRIFICANTE BUSTE</t>
  </si>
  <si>
    <t>N. 5 DITTE : Ditta GESCAR Srl di Palermo P.Iva 03847570821;DITTA  A. PANZICA  &amp; C. S.A.S. Palermo. C.F. P.IVA 03923960821; DITTA ACTION MEDICAL SRL DI PALERMO P.IVA 05871490826; DITTA AXA MEDICAL CARE SRL DI PALERMO C.F/P.IVA 04782370821; GIMAS SRL DI PALERMO P.IVA 05073660820</t>
  </si>
  <si>
    <t>DITTA  A. PANZICA  &amp; C. S.A.S. Palermo. C.F. P.IVA 03923960821</t>
  </si>
  <si>
    <t>26/09/14   23/10/14</t>
  </si>
  <si>
    <t>ZDD11AFCA2</t>
  </si>
  <si>
    <t>12/11/14  17/11/14</t>
  </si>
  <si>
    <t>Z0611B6C4E</t>
  </si>
  <si>
    <t>13/11/14   17/11/14</t>
  </si>
  <si>
    <t>ZDA10B130</t>
  </si>
  <si>
    <t>09/09/14  02/10/14</t>
  </si>
  <si>
    <t>Z68117E53C</t>
  </si>
  <si>
    <t>30/10/14  17/11/14</t>
  </si>
  <si>
    <t>ZA4100A25A</t>
  </si>
  <si>
    <t>DISPOSITIVI MEDICI - GHIACCIO SINTETICO</t>
  </si>
  <si>
    <t>DITTA LA CASALINDA SRL DI TARANTASCA CF.P.IVA 00667690044</t>
  </si>
  <si>
    <t>08/07/14  15/07/14</t>
  </si>
  <si>
    <t>ZE011149EA</t>
  </si>
  <si>
    <t>DISPOSITIVI MEDICI - SALVIETTE PER ODONTOIATRIA</t>
  </si>
  <si>
    <t>DITTA GERHO' DI TERLANZO BZ P.IVA 02668590215;</t>
  </si>
  <si>
    <t>13/11/14  28/11/14</t>
  </si>
  <si>
    <t>Z8611BB701</t>
  </si>
  <si>
    <t>DISPOSITIVI MEDICI - SENSORI LNOP</t>
  </si>
  <si>
    <t>DITTA MASIMO EUROPE LIMITED DI MILANO P.IVA 05424020963</t>
  </si>
  <si>
    <t>25/11/14  19/12/14</t>
  </si>
  <si>
    <t>Z6F12061E1</t>
  </si>
  <si>
    <t>DISPOSITIVI MEDICI - DEFLUSSORI KANGAROO</t>
  </si>
  <si>
    <t>02/12/14  18/12/14</t>
  </si>
  <si>
    <t>Z6B12258C3</t>
  </si>
  <si>
    <t>09/12/14  19/12/14</t>
  </si>
  <si>
    <t>Z8D123570B</t>
  </si>
  <si>
    <t>11/12/14  16/12/14</t>
  </si>
  <si>
    <t>Z051186286</t>
  </si>
  <si>
    <t>04/11/14  13/11/14</t>
  </si>
  <si>
    <t xml:space="preserve">ASP - PALERMO C.F.05841760829  </t>
  </si>
  <si>
    <t>SOPRAVVENIENZE PASSIVE MULTE - VERBALE AUTO AZIENDALE  AW557JG</t>
  </si>
  <si>
    <t>RISCOSSIONE SICILIA S.p.A.  - P.IVA: 04739330829</t>
  </si>
  <si>
    <t>06/06/2014  02/07/2014</t>
  </si>
  <si>
    <t>ZA80EE28AB</t>
  </si>
  <si>
    <t>ACQU.PROD.FARMAC. SENZA AIC</t>
  </si>
  <si>
    <t>ABBOTT  S.r.l. - P.IVA: 05841760829</t>
  </si>
  <si>
    <t>28/04/2014  23/04/2014</t>
  </si>
  <si>
    <t>Z060FF9D1F</t>
  </si>
  <si>
    <t>ACQU.DISINF.E PRODOTTI STER. E VARIE</t>
  </si>
  <si>
    <t>FIAMMELLA S.r.l,  - P.IVA: 00762460822</t>
  </si>
  <si>
    <t>FIAMMELLA  S.r.l.</t>
  </si>
  <si>
    <t>16/07/2014  25/07/2014</t>
  </si>
  <si>
    <t>ZE21064F73</t>
  </si>
  <si>
    <t>ACQU.ALTRI MATERIALI DI CONSUMO</t>
  </si>
  <si>
    <t>CONVENZIONE ME.PA</t>
  </si>
  <si>
    <t>G.D. GRAFIDATA S.r.l. - P.IVA: 01146441009</t>
  </si>
  <si>
    <t>G.D. GRAFIDATA Srl</t>
  </si>
  <si>
    <t>08/09/2014  22/09/2014</t>
  </si>
  <si>
    <t>09/10/2014  03/10/2014</t>
  </si>
  <si>
    <t>Z981114A1E</t>
  </si>
  <si>
    <t>ACQU. DISPOSITIVI MEDICO CHIRURG. SPECIA.</t>
  </si>
  <si>
    <t>BENEFIS s.r.l. - P.IVA: 02790240101</t>
  </si>
  <si>
    <t>13/10/2014  15/10/2014</t>
  </si>
  <si>
    <t>13/10/2014  09/10/2014</t>
  </si>
  <si>
    <t>Z01112BB41</t>
  </si>
  <si>
    <t>ACQU. DISPOSITIVI MEDICO CHIRURG. GEN.</t>
  </si>
  <si>
    <t>CODISAN S.p.A. -P.IVA:00784230872</t>
  </si>
  <si>
    <t>13/11/2014  10/11/2014</t>
  </si>
  <si>
    <t>Z9B1031B45</t>
  </si>
  <si>
    <t>ONERI PER SICUREZZA D.LGS. N.81/08 - LAVORI BAGNI 118 CASTELBUONO</t>
  </si>
  <si>
    <t>AFFIDAMENTO IN ECONOMIA - COTTIMO FIDUCIARIO</t>
  </si>
  <si>
    <t>COEDIP - P.IVA: 04201840826</t>
  </si>
  <si>
    <t>CO.SE.P. sas - P.IVA: 049229230821</t>
  </si>
  <si>
    <t>I.R.I.T.  - P.IVA:04267890822</t>
  </si>
  <si>
    <t>MINEO GIUSEPPE - C.F.:MNIGPP76H01G273J</t>
  </si>
  <si>
    <t>17/11/2014  04/12/2014</t>
  </si>
  <si>
    <t>D'ALIA AURELIO - P.IVA: 04837210824</t>
  </si>
  <si>
    <t>HESPERIA COSTRUZIONI -P.IVA: 05428610827</t>
  </si>
  <si>
    <t>FEA  Costruzioni srl - P.IVA: 05526460828</t>
  </si>
  <si>
    <t>BONFARDECI Mariano - P.IVA 04949300828</t>
  </si>
  <si>
    <t>PIRATEC - P.IVA: 05149420829</t>
  </si>
  <si>
    <t>I.T.I. di Evans Bartolomeo - P.IVA: 03854330820</t>
  </si>
  <si>
    <t>1) codice fiscale e denominazione della stazione appaltante responsabile della scelta del contraente</t>
  </si>
  <si>
    <r>
      <t>Il Direttore</t>
    </r>
    <r>
      <rPr>
        <sz val="11"/>
        <color theme="1"/>
        <rFont val="Calibri"/>
        <family val="2"/>
        <scheme val="minor"/>
      </rPr>
      <t xml:space="preserve">
______________________________________</t>
    </r>
  </si>
  <si>
    <t>2 per ogni operatore economico specificare: CF, ragione sociale e ruolo in caso di partecipazione in associazione con altri soggetti</t>
  </si>
  <si>
    <t>3) al lordo degli oneri sicurezza e al netto IVA</t>
  </si>
  <si>
    <t>4) data di effettivo inizio e data di ultimazione</t>
  </si>
  <si>
    <t>STRUTTURA 
PROPONENTE1</t>
  </si>
  <si>
    <t>ELENCO OE INVITATI
 A PRESENTARE OFFERTE2</t>
  </si>
  <si>
    <t>AGGIUDICATARIO2</t>
  </si>
  <si>
    <t>IMPORTO3</t>
  </si>
  <si>
    <t>TEMPI4</t>
  </si>
  <si>
    <t>ZA00D48D0F</t>
  </si>
  <si>
    <t>ASP 6 PALERMO DISTRETTO 39 BAGHERIA              05841760829</t>
  </si>
  <si>
    <t xml:space="preserve"> acquisto farmaci lederfolin</t>
  </si>
  <si>
    <t>Affidamento Diretto</t>
  </si>
  <si>
    <t>PFIZER ITALIA S.R.L. O6954380157</t>
  </si>
  <si>
    <t>13/01/2014 17/01/2014</t>
  </si>
  <si>
    <t>ZA80D48F37</t>
  </si>
  <si>
    <t>acquisto farmaci xarelto</t>
  </si>
  <si>
    <t>BAYER SPA 05849130157</t>
  </si>
  <si>
    <t>13/01/2014  17/01/2014</t>
  </si>
  <si>
    <t>Z670D51D83</t>
  </si>
  <si>
    <t>acquisto farmaci ibet</t>
  </si>
  <si>
    <t>Cottimo Fiduciario</t>
  </si>
  <si>
    <t xml:space="preserve">BIOFUTURA PHAFARMA SPA 05582941000     -                                                                                                      BRUNO FARMACEUTICI SPA 05038691001  -                                                                                                    LFM SRL 01192310124                                                                                                </t>
  </si>
  <si>
    <t xml:space="preserve">BRUNO FARMACEUTICI SPA 05038691001  </t>
  </si>
  <si>
    <t>14/01/2014 21/01/2014</t>
  </si>
  <si>
    <t>ZBB0D51C9F</t>
  </si>
  <si>
    <t>aquisto faramaci campral</t>
  </si>
  <si>
    <t>14/01/2014 17/01/2014</t>
  </si>
  <si>
    <t>ZE90D6F0F0</t>
  </si>
  <si>
    <t>acuisto farmaci  xgeva</t>
  </si>
  <si>
    <t>AMGEN DOMPE' SPA 10051170156</t>
  </si>
  <si>
    <t>20/01/2014 28/01/2014</t>
  </si>
  <si>
    <t>ZCA0D909B9</t>
  </si>
  <si>
    <t>aquisto microinfussori combo kit</t>
  </si>
  <si>
    <t>MOVI SPA 11575580151</t>
  </si>
  <si>
    <t>20/01/2014 03/02/2014</t>
  </si>
  <si>
    <t>Z440D751A7</t>
  </si>
  <si>
    <t>acquisto nasi artificiali x tracheostomizzati HME</t>
  </si>
  <si>
    <t>GIMAS SRL  05073660820</t>
  </si>
  <si>
    <t>21/01/2014 06/02/2014</t>
  </si>
  <si>
    <t>Z6B0D75066</t>
  </si>
  <si>
    <t xml:space="preserve"> acquisto deflussori con sacca x pompa Kangaroo</t>
  </si>
  <si>
    <t>MEDICAIR SUD SRL 07249130969</t>
  </si>
  <si>
    <t xml:space="preserve">22/01/2014 28/01/2014 </t>
  </si>
  <si>
    <t>ZB40D7C815</t>
  </si>
  <si>
    <t xml:space="preserve">acquisto nasi artificiali DAR  </t>
  </si>
  <si>
    <t>A. PANZICA SRL 03923960821</t>
  </si>
  <si>
    <t>23/01/2014 28/01/2014</t>
  </si>
  <si>
    <t>Z5F0D7CBA5</t>
  </si>
  <si>
    <t>acquisto adaptic garza paraffinata</t>
  </si>
  <si>
    <t>SYSTAGENIX W, M. ITALIA SRL 10177301008</t>
  </si>
  <si>
    <t>23/01/2014 04/02/2014</t>
  </si>
  <si>
    <t>Z670D7C9E1</t>
  </si>
  <si>
    <t>acquisto farmaci metadone cloridrato</t>
  </si>
  <si>
    <t xml:space="preserve">L. MOLTENI &amp; C DEI FRATELLI  ALITTI SPA 01286700487                                                                                       AFOM DIPENDENZE SRL 04805640960                                                                                                                          </t>
  </si>
  <si>
    <t xml:space="preserve">L. MOLTENI &amp; C DEI FRATELLI  ALITTI SPA 01286700487     </t>
  </si>
  <si>
    <t>23/01/2014 06/02/2014</t>
  </si>
  <si>
    <t>Z0A0D8839D</t>
  </si>
  <si>
    <t xml:space="preserve"> acquisto resource thickenup clear</t>
  </si>
  <si>
    <t>NESTLE ITALIANA SPA 00777280157</t>
  </si>
  <si>
    <t>24/01/2014 30/01/2014</t>
  </si>
  <si>
    <t>ZB40D908B2</t>
  </si>
  <si>
    <t xml:space="preserve"> acquisto microinfussori combo kit</t>
  </si>
  <si>
    <t>27/01/2014 03/02/2014</t>
  </si>
  <si>
    <t>ZBD0D8D62D</t>
  </si>
  <si>
    <t>acquisto farmaci diclofenac</t>
  </si>
  <si>
    <t>GERMED PHAFARMA SPA 03227750969                                                                                ALFA WASSERMAN SPA 00556960375                                                                                                              BRACCO  SPA 00825120157</t>
  </si>
  <si>
    <t xml:space="preserve">GERMED PHAFARMA SPA 03227750969     </t>
  </si>
  <si>
    <t>28/01/2014 06/02/2014</t>
  </si>
  <si>
    <t>ZF80D928C0</t>
  </si>
  <si>
    <t>acquisto deflussori per pompa Copat Standard</t>
  </si>
  <si>
    <t>29/01/2014 05/02/2014</t>
  </si>
  <si>
    <t>Z780D9BBA3</t>
  </si>
  <si>
    <t>acquisto farmaci ranidil</t>
  </si>
  <si>
    <t>CODIFI SRL 02344710484                                                                                                                                                                                  GLAXO SMITH KLINE SPA  00212840235                                                                                                      HOSPIRA ITALIA SRL 02292260599                                                                                                                                                             SANDOZ SPA 00795170158</t>
  </si>
  <si>
    <t xml:space="preserve">CODIFI SRL 02344710484          </t>
  </si>
  <si>
    <t>31/01/2014 04/02/2014</t>
  </si>
  <si>
    <t>ZE40D9BC50</t>
  </si>
  <si>
    <t>31/01/2014 05/02/2014</t>
  </si>
  <si>
    <t>Z5F0DA279D</t>
  </si>
  <si>
    <t>acquisto gel per ecografia</t>
  </si>
  <si>
    <t>COSPESAN  SRL 02554440822                                                                                                                                     CO.DI.SAN.SPA 00784230872                                                                                                             EMI SRL 00586980823                                                                                                                                                                                                                                                                                                                                                                                                                                           FRANGINI MEDICAL SNC 04383150820                                                                                                                                               GIUSTEPA SAS 03775970829</t>
  </si>
  <si>
    <t xml:space="preserve">COSPESAN  SRL 02554440822           </t>
  </si>
  <si>
    <t>31/01/2014 17/02/2014</t>
  </si>
  <si>
    <t>ZEB0DA34D6</t>
  </si>
  <si>
    <t>acquisto farmaci diazepam</t>
  </si>
  <si>
    <t>SANDOZ SPA 02689300123                                                                                                                                                                                                                                                                  TEVA PHARMA ITALIA SRL 11654150157                                                                                                                              MYLAN SPA 13179250157                                                                                                                                                                                                                                                                                                                                                                                                                                                                 SANOFI AVENTIS SPA 00832400154                                                                                                         ROCHE SPA 00747170157</t>
  </si>
  <si>
    <t xml:space="preserve">MYLAN SPA 13179250157                                                                </t>
  </si>
  <si>
    <t>03/02/2014  13/02/2014</t>
  </si>
  <si>
    <t>Z7D0DAA84C</t>
  </si>
  <si>
    <t>acquisto farmaci xgeva</t>
  </si>
  <si>
    <t>03/02/2014 07/02/2014</t>
  </si>
  <si>
    <t>Z810DB1635</t>
  </si>
  <si>
    <t>acquisto prosure</t>
  </si>
  <si>
    <t>ABBOTT SRL 00076670595</t>
  </si>
  <si>
    <t>05/02/2014  13/02/2014</t>
  </si>
  <si>
    <t>Z300DB79F4</t>
  </si>
  <si>
    <t>acquisto catetere Mount</t>
  </si>
  <si>
    <t>GIMAS SRL  05073660820                                                                                                                                                     DEAS SRL 01063890394                                                                                                                                              GESCAR SRL 03847570821                                                                                                                                 A. PANZICA SRL 03923960821</t>
  </si>
  <si>
    <t>06/02/2014 19/02/2014</t>
  </si>
  <si>
    <t>Z7B0DB97F9</t>
  </si>
  <si>
    <t>acuisto farmaci xarelto</t>
  </si>
  <si>
    <t>06/02/2014 12/02/2014</t>
  </si>
  <si>
    <t>Z460DBD048</t>
  </si>
  <si>
    <t>acquisto farmaci metadoxil</t>
  </si>
  <si>
    <t>LABORATORI BALDACCI SPA 00108790502</t>
  </si>
  <si>
    <t>07/02/2014 13/02/2014</t>
  </si>
  <si>
    <t>Z7B0DBDC9B</t>
  </si>
  <si>
    <t>acquisto farmaci plasil</t>
  </si>
  <si>
    <t>SANOFI  AVENTIS SPA 00832400154                                                                                                         HOSPIRA ITALIA SRL 02292260599</t>
  </si>
  <si>
    <t xml:space="preserve">SANOFI  AVENTIS SPA 00832400154              </t>
  </si>
  <si>
    <t>07/02/2014 14/02/2014</t>
  </si>
  <si>
    <t>Z2B0DD08A3</t>
  </si>
  <si>
    <t xml:space="preserve">acquisto filtri -tubi-e ampolla x appar.aerosol </t>
  </si>
  <si>
    <t xml:space="preserve">EMI SRL 00586980823                                                                                                                                         GESCAR SRL 03847570821                                                                                                                       VITALAIRE  ITALIA  SPA 02061610792                                                                                                                                                                                             </t>
  </si>
  <si>
    <t xml:space="preserve">VITALAIRE  ITALIA  SPA 02061610792           </t>
  </si>
  <si>
    <t>12/02/2014 28/02/2014</t>
  </si>
  <si>
    <t>Z610DD0F59</t>
  </si>
  <si>
    <t xml:space="preserve"> acquisto aghi x tubofiale</t>
  </si>
  <si>
    <t xml:space="preserve">FIAMMELLA SRL 00762460322                                                                                                                                                                                                                                                      FARMAC. D. BONFANTI SRL 04125920878                                                                                                                                     FARMAC SRL 02459120875                                                                                                                          DENTAL WORD SRL 05882220725                                                                                                                                           MEDICAL UMBRIA SAS 02073050540                                                                                                                                                                                                                             </t>
  </si>
  <si>
    <t xml:space="preserve">DENTAL WORD SRL 05882220725                       </t>
  </si>
  <si>
    <t>12/02/2014 21/02/2014</t>
  </si>
  <si>
    <t>ZA60DD2DB6</t>
  </si>
  <si>
    <t>acquisto bottoni gastrostomici Mic Key e prolunghe</t>
  </si>
  <si>
    <t>ACTION MEDICAL SRL 05871490826</t>
  </si>
  <si>
    <t>12/02/2014 13/03/2014</t>
  </si>
  <si>
    <t>Z200DD2DDF</t>
  </si>
  <si>
    <t>acquisto farmaci tript-oh</t>
  </si>
  <si>
    <t xml:space="preserve">BIOFUTURA PHAFARMA SPA 05582941000     -                                                                                                                                                                             </t>
  </si>
  <si>
    <t xml:space="preserve">BIOFUTURA PHAFARMA SPA 05582941000     -  </t>
  </si>
  <si>
    <t>12/02/2014  17/02/2014</t>
  </si>
  <si>
    <t>ZD20DD4A3D</t>
  </si>
  <si>
    <t>acquisto sacche x nutrizione enterale+deflussori</t>
  </si>
  <si>
    <t>B . BRAUN MILANO SPA 00674840152</t>
  </si>
  <si>
    <t>13/02/2014 20/02/2014</t>
  </si>
  <si>
    <t>Z970DD4B01</t>
  </si>
  <si>
    <t>acquisto garza idrofila</t>
  </si>
  <si>
    <t>BENEFIS SRL 02790240101                                                                                                                         CO.DI.SAN. SPA 00784230872                                                                                                                                           FARMAC ZABBAN  SPA  00322800376                                                                                                         LUIGI SALVADORI SPA 00397360488                                                                                                                   SANTEX SPA 00860580158</t>
  </si>
  <si>
    <t xml:space="preserve">CO.DI.SAN. SPA 00784230872                  </t>
  </si>
  <si>
    <t>Z0E0DDE34F</t>
  </si>
  <si>
    <t xml:space="preserve"> acquisto cerotti adesivi telati</t>
  </si>
  <si>
    <t>VARIMED  SRL 02761660873                                                                                                                                                                  ARTSANA SPA  00227010139                                                                                                                   COSPESAN  SRL 02554440822                                                                                                                                                                               LUIGI SALVADORI SPA 00397360488                                                                                                            CO.DI.SAN. SPA 00784230872</t>
  </si>
  <si>
    <t xml:space="preserve">LUIGI SALVADORI SPA 00397360488                       </t>
  </si>
  <si>
    <t>14/02/2014 11/03/2014</t>
  </si>
  <si>
    <t>Z1F0DDE2FD</t>
  </si>
  <si>
    <t>acquisto spatole di Ajre</t>
  </si>
  <si>
    <t xml:space="preserve">COSPESAN  SRL 02554440822                                                                                                                  CO.DI.SAN. SPA 00784230872                                                                                                                  EMI SRL 00586980823                                                                                                                                                                      LUIGI SALVADORI SPA 00397360488                                                                                          FRANGINI MEDICAL SNC 04383150820                                                                                                                       </t>
  </si>
  <si>
    <t xml:space="preserve">CO.DI.SAN. SPA 00784230872               </t>
  </si>
  <si>
    <t>14/02/2014 21/02/2014</t>
  </si>
  <si>
    <t>Z9B0DE1AF6</t>
  </si>
  <si>
    <t>acquisto farmaci pantorc</t>
  </si>
  <si>
    <t>TAKEDA ITALIA SPA 00696360155</t>
  </si>
  <si>
    <t>17/02/2014 20/02/2014</t>
  </si>
  <si>
    <t>Z7C0E0D877</t>
  </si>
  <si>
    <t>acquisto farmaci campral</t>
  </si>
  <si>
    <t>27/02/2014 06/03/2014</t>
  </si>
  <si>
    <t>Z900E12D46</t>
  </si>
  <si>
    <t>27/02/2014 05/03/2014</t>
  </si>
  <si>
    <t>ZA50E22EEA</t>
  </si>
  <si>
    <t>acquisto dispositivo raccolta liquidi receptal liner</t>
  </si>
  <si>
    <t>HOSPIRA ITALIA SRL 02292260599</t>
  </si>
  <si>
    <t>28/02/2014 11/03/2014</t>
  </si>
  <si>
    <t>Z470E28655</t>
  </si>
  <si>
    <t>acquisto microinfussori combo kit</t>
  </si>
  <si>
    <t>06/03/2014 13/03/2014</t>
  </si>
  <si>
    <t>ZE30E401A9</t>
  </si>
  <si>
    <t>acquisto acqua depurata</t>
  </si>
  <si>
    <t xml:space="preserve">NORAT DI E. CAPPELLETTI  03652730825                                                                                                                         COSPESAN  SRL 02554440822                                                                                                                                                            CO.DI SAN. SPA 00784230872   </t>
  </si>
  <si>
    <t xml:space="preserve">NORAT DI E. CAPPELLETTI  03652730825           </t>
  </si>
  <si>
    <t>11/03/2014 17/03/2014</t>
  </si>
  <si>
    <t>ZC50DC15CF</t>
  </si>
  <si>
    <t>APERTA A TUTTI  GLI OPERATORI DEL MERCATO ELETTRONICO P.A.</t>
  </si>
  <si>
    <t>FARMAC ZABBAN SPA 00322800376</t>
  </si>
  <si>
    <t>12/03/2014 25/03/2014</t>
  </si>
  <si>
    <t>ZED0E6CC2D</t>
  </si>
  <si>
    <t>GIMAS SRL 05073660820</t>
  </si>
  <si>
    <t>21/03/2014 31/03/2014</t>
  </si>
  <si>
    <t>Z370E6CA2F</t>
  </si>
  <si>
    <t>21/03/2014 27/03/2014</t>
  </si>
  <si>
    <t>ZBC0E758E7</t>
  </si>
  <si>
    <t>acquisto deflussori con sacca x pompa Kangaroo</t>
  </si>
  <si>
    <t>25/03/2014 27/03/2014</t>
  </si>
  <si>
    <t>ZF00E8CFBB</t>
  </si>
  <si>
    <t>25/03/2014 03/04/2014</t>
  </si>
  <si>
    <t>Z200E7AB60</t>
  </si>
  <si>
    <t>acquisto microinfussori dexcom g4</t>
  </si>
  <si>
    <t>25/03/2014 07/04/2014</t>
  </si>
  <si>
    <t>ZE20DBA020</t>
  </si>
  <si>
    <t>acquisto spugnette emostatiche dentali</t>
  </si>
  <si>
    <t>GERHO' SPA 02668590215</t>
  </si>
  <si>
    <t>26/03/2014 08/04/2014</t>
  </si>
  <si>
    <t>Z430DF8687</t>
  </si>
  <si>
    <t>acquisto guanti nitrile</t>
  </si>
  <si>
    <t>28/03/2014 17/04/2014</t>
  </si>
  <si>
    <t>Z6E0E9283B</t>
  </si>
  <si>
    <t xml:space="preserve">A. PANZICA SRL 03923960821                                                                                                                                                                 GESCAR SRL 03847570821                                                                                                                                   DEAS SRL 01063890394                                                                                                                                             GIMAS SRL 05073660820                                                                               </t>
  </si>
  <si>
    <t>31/03/2014 03/04/2014</t>
  </si>
  <si>
    <t>Z540E9BF14</t>
  </si>
  <si>
    <t>acquisto compresse metalline</t>
  </si>
  <si>
    <t>BENEFIS SRL 02790240101                                                                                                                         CO.DI.SAN. SPA 00784230872                                                                                                                                              FARMAC ZABBAN  SPA  00322800376                                                                                       COSPESAN SRL 02554440822                                                                                                                                                                                                                                                                                                                                                                                                                                  EMI SRL  00586980823</t>
  </si>
  <si>
    <t>EMI SRL  00586980823</t>
  </si>
  <si>
    <t>02/04/2014 17/04/2014</t>
  </si>
  <si>
    <t>ZE60DF98F8</t>
  </si>
  <si>
    <t>acquisto deflussori x flebo e saccheetti raccogliurina</t>
  </si>
  <si>
    <t>BENEFIS SRL 02790240101</t>
  </si>
  <si>
    <t>02/04/2014 10/04/2014</t>
  </si>
  <si>
    <t>Z650EA0F28</t>
  </si>
  <si>
    <t>acquisto garze mepilex e garze mepitel</t>
  </si>
  <si>
    <t>MOLNLYCKE HEALT CARE SRL  02426070120</t>
  </si>
  <si>
    <t>03/04/2014 17/04/2014</t>
  </si>
  <si>
    <t>Z0C0EB08B8</t>
  </si>
  <si>
    <t>08/04/2014 24/04/2014</t>
  </si>
  <si>
    <t>Z700EC3925</t>
  </si>
  <si>
    <t>acquisto farmaci optocain</t>
  </si>
  <si>
    <t xml:space="preserve">L. MOLTENI &amp; C DEI FRATELLI  ALITTI SPA 01286700487                                                                         OMNIA SPA 01711860344                                                                                                                                          MONICO SPA 00228550273                                                                          </t>
  </si>
  <si>
    <t xml:space="preserve">L. MOLTENI &amp; C DEI FRATELLI  ALITTI SPA 01286700487      </t>
  </si>
  <si>
    <t>10/04/2014 24/04/2014</t>
  </si>
  <si>
    <t>ZB90EC3A31</t>
  </si>
  <si>
    <t>acquisto sonda sostituzione flocale x kit peg</t>
  </si>
  <si>
    <t>AXA MEDICAL CARE SRL 04782370821</t>
  </si>
  <si>
    <t>10/04/2014 16/04/2014</t>
  </si>
  <si>
    <t>Z230EC39F6</t>
  </si>
  <si>
    <t>acquisto farmaci benoxinato</t>
  </si>
  <si>
    <t xml:space="preserve">NOVARTIS FARMA SPA 07195130153                                                                                                                                                   ALFA INTENS  SRL  04918311210                              </t>
  </si>
  <si>
    <t xml:space="preserve">ALFA INTENS  SRL  04918311210              </t>
  </si>
  <si>
    <t>10/04/2014 17/04/2014</t>
  </si>
  <si>
    <t>Z230E51854</t>
  </si>
  <si>
    <t>acquisto fascie di fissaggio x cannula tracheostomica</t>
  </si>
  <si>
    <t>DEAS SRL 01063890394</t>
  </si>
  <si>
    <t>17/04/2014 02/05/2014</t>
  </si>
  <si>
    <t>Z420EC172D</t>
  </si>
  <si>
    <t>acquisto toner x multifunzione brother</t>
  </si>
  <si>
    <t>ACQUISTO IN CONVENZIONE CONSIP</t>
  </si>
  <si>
    <t>G.D. GRAFIDATA SRL 02991230588</t>
  </si>
  <si>
    <t>14/04/2014 22/04/2014</t>
  </si>
  <si>
    <t>Z2B0ECD512</t>
  </si>
  <si>
    <t>14/04/2014 24/04/2014</t>
  </si>
  <si>
    <t>Z380EDD975</t>
  </si>
  <si>
    <t>acquisto sacche  per   nutrizione enterale + deflussori</t>
  </si>
  <si>
    <t>B. BRAUN MILANO SPA  00674840152</t>
  </si>
  <si>
    <t>17/04/2014 29/04/2014</t>
  </si>
  <si>
    <t>Z7D0EE087D</t>
  </si>
  <si>
    <t xml:space="preserve">CODIFI SRL 02344710484                                                                                                                                                                                  GLAXO SMITHKLINE SPA  00212840235                                                                                                                                      SANDOZ SPA  02689300123                                                                                                                                         HOSPIRA ITALIA SRL 02292260599                                                                                                                           </t>
  </si>
  <si>
    <t>17/04/2014 05/05/2014</t>
  </si>
  <si>
    <t>Z360EE9335</t>
  </si>
  <si>
    <t xml:space="preserve"> acquisto microinfussori dexcom g4</t>
  </si>
  <si>
    <t>23/04/2014 29/04/2014</t>
  </si>
  <si>
    <t>ZA10EFD149</t>
  </si>
  <si>
    <t>acquisto farmaci periven</t>
  </si>
  <si>
    <t>FRESENIUS CAB I ITALIA SRL 03524050238</t>
  </si>
  <si>
    <t>24/04/2014 02/05/2014</t>
  </si>
  <si>
    <t>ZD20EEE283</t>
  </si>
  <si>
    <t>acquisto bisturi monouso</t>
  </si>
  <si>
    <t xml:space="preserve">BENEFIS SRL 02790240101                                                                                                                         CO.DI.SAN. SPA 00784230872                                                                                                                                                                                                                         COSPESAN SRL 02554440822                                                                                                                                                                                                                                                                                                                                                                                                                                  EMI SRL  00586980823                                                                                                                              FRANGINI MEDICAL SNC 04383150820                                                                                                               </t>
  </si>
  <si>
    <t xml:space="preserve">BENEFIS SRL 02790240101        </t>
  </si>
  <si>
    <t>24/04/2014 22/05/2014</t>
  </si>
  <si>
    <t>Z1C0E37C9B</t>
  </si>
  <si>
    <t>acquisto spazzolini per prelievo endocervicale</t>
  </si>
  <si>
    <t>DIAPATH SPA 02705540165</t>
  </si>
  <si>
    <t>28/04/2014 20/05/2014</t>
  </si>
  <si>
    <t>Z4F0EF7C6F</t>
  </si>
  <si>
    <t>acquisto deflussori universali a gravità</t>
  </si>
  <si>
    <t>FRESENIUS CAB I ITALIA SRL 03524050238                                                                                     AXA MEDICAL CARE  SRL 04782370821                                                                                                                          MEDICAIR SRL 07249130969                                                                                                               NESTLE' ITALIANA SPA 02401440157                                                                                        ABBOTT SRL  00076670595</t>
  </si>
  <si>
    <t xml:space="preserve">FRESENIUS CAB I ITALIA SRL 03524050238      </t>
  </si>
  <si>
    <t>29/04/2014 13/05/2014</t>
  </si>
  <si>
    <t>ZF80EF9D3D</t>
  </si>
  <si>
    <t>L. MOLTENI SPA  01286700487</t>
  </si>
  <si>
    <t>ZA30EF9ED7</t>
  </si>
  <si>
    <t>29/04/2014 02/05/2014</t>
  </si>
  <si>
    <t>Z1B0F02F92</t>
  </si>
  <si>
    <t>acquisto fluoresceina strips</t>
  </si>
  <si>
    <t xml:space="preserve">BIOMED SAS 03847710823                                                                                                                                                                   ALFA INTES SRL 04918311210                                                                                                                               EMI  SRL 00586980823                                                                                                                                                          LECAT GIUSEPPE 02950820825                                                                                                                                                  COSMED  SRL 04698490820                                                              </t>
  </si>
  <si>
    <t xml:space="preserve">LECAT GIUSEPPE 02950820825                         </t>
  </si>
  <si>
    <t>02/05/2014 20/05/2014</t>
  </si>
  <si>
    <t>ZB20F03012</t>
  </si>
  <si>
    <t>acquisto resource purè instant</t>
  </si>
  <si>
    <t>02/05/2014 08/05/2014</t>
  </si>
  <si>
    <t>Z750F0304C</t>
  </si>
  <si>
    <t>02/05/2014 13/05/2014</t>
  </si>
  <si>
    <t>ZA50F09D52</t>
  </si>
  <si>
    <t xml:space="preserve">acquisto sacche  per  nutrizione enterale più deflussori </t>
  </si>
  <si>
    <t>Z1A0F24899</t>
  </si>
  <si>
    <t>acquisto  farmaci tript-oh</t>
  </si>
  <si>
    <t>BIOFUTURA PHARMA  SPA 05582941000</t>
  </si>
  <si>
    <t xml:space="preserve">09/05/2014  20/05/2014  </t>
  </si>
  <si>
    <t>Z370E37C0A</t>
  </si>
  <si>
    <t>acquisto materiale x odontoiatria vario</t>
  </si>
  <si>
    <t>09/05/2014 16/05/2014</t>
  </si>
  <si>
    <t>ZBD0E6B27E</t>
  </si>
  <si>
    <t>acquisto guanti monouso in lattice non sterili</t>
  </si>
  <si>
    <t>CHEMIL SRL 02518990284</t>
  </si>
  <si>
    <t>09/05/2014 20/05/2014</t>
  </si>
  <si>
    <t>ZA50F3A2E9</t>
  </si>
  <si>
    <t>15/05/2014 20/05/2014</t>
  </si>
  <si>
    <t>Z600EF0E4D</t>
  </si>
  <si>
    <t xml:space="preserve"> acquisto carta x E.C.G. At2 Schiller</t>
  </si>
  <si>
    <t>CERACARTA SPA 00136740404</t>
  </si>
  <si>
    <t>19/05/2014 27/05/2014</t>
  </si>
  <si>
    <t>Z2E0EF0B9C</t>
  </si>
  <si>
    <t>acquisto garze sterili</t>
  </si>
  <si>
    <t>19/05/2014 03/06/2014</t>
  </si>
  <si>
    <t>Z040F4DA72</t>
  </si>
  <si>
    <t>acquisto aspirasaliva monouso e rulli salivari</t>
  </si>
  <si>
    <t xml:space="preserve">DENTAL WORD SRL 05882220725                </t>
  </si>
  <si>
    <t>20/05/2014 03/06/2014</t>
  </si>
  <si>
    <t>Z600F51F5D</t>
  </si>
  <si>
    <t xml:space="preserve">acquisto sonde naso gastrica </t>
  </si>
  <si>
    <t>ZD30F5AE22</t>
  </si>
  <si>
    <t xml:space="preserve">  acquisto defussori con sacca x pompa Kangaroo</t>
  </si>
  <si>
    <t>22/05/2014 29/05/2014</t>
  </si>
  <si>
    <t>Z8B0F6F8C1</t>
  </si>
  <si>
    <t xml:space="preserve">acquisto cannule di Guedel </t>
  </si>
  <si>
    <t xml:space="preserve">BENEFIS SRL 02790240101                                                                                                                         CO.DI.SAN. SPA 00784230872                                                                                                                                                                                                                         COSPESAN SRL 02554440822                                                                                                                                                                                                                                                                                                                                                                                                                                  EMI SRL  00586980823                                                                                                                              MEDICAIR SUD 07249130969                                                                                                     </t>
  </si>
  <si>
    <t xml:space="preserve">CO.DI.SAN. SPA 00784230872          </t>
  </si>
  <si>
    <t>27/05/2014 19/06/2014</t>
  </si>
  <si>
    <t>Z650F6F94C</t>
  </si>
  <si>
    <t>acquisto ghiaccio sintetico</t>
  </si>
  <si>
    <t xml:space="preserve">BENEFIS SRL 02790240101                                                                                                                         CO.DI.SAN. SPA 00784230872                                                                                                                                                                                                                         COSPESAN SRL 02554440822                                                                                                                                                                                                                                                                                                                                                                                                                                  EMI SRL  00586980823                                                                                                                             FARMAC ZABBAN SPA 00322800376                                                                                               </t>
  </si>
  <si>
    <t xml:space="preserve">CO.DI.SAN. SPA 00784230872            </t>
  </si>
  <si>
    <t>27/05/2014 12/06/2014</t>
  </si>
  <si>
    <t>ZB30F6F7C5</t>
  </si>
  <si>
    <t>acquisto farmaci micropam</t>
  </si>
  <si>
    <t>AUROBINDO SPA  06058020964</t>
  </si>
  <si>
    <t>27/05/2014 30/06/2014</t>
  </si>
  <si>
    <t>ZB30F65117</t>
  </si>
  <si>
    <t>acquisto toner x stampante samsung</t>
  </si>
  <si>
    <t>CONVERGE SPA 04472901000</t>
  </si>
  <si>
    <t>28/05/2014 04/07/2014</t>
  </si>
  <si>
    <t>Z060F742B8</t>
  </si>
  <si>
    <t xml:space="preserve">acquisto bottoni gastrostomici Mic Key </t>
  </si>
  <si>
    <t>29/05/2014 25/06/2014</t>
  </si>
  <si>
    <t>ZAA0F74BA0</t>
  </si>
  <si>
    <t>29/05/2014 12/06/2014</t>
  </si>
  <si>
    <t>ZB40F45093</t>
  </si>
  <si>
    <t>acquisto garza non sterile tagliata</t>
  </si>
  <si>
    <t>04/06/2014 12/06/2014</t>
  </si>
  <si>
    <t>Z6B0F86E83</t>
  </si>
  <si>
    <t>acquisto cerotti adesivi in tnt e pharmafix</t>
  </si>
  <si>
    <t>VARIMED   SRL 02761660873                                                                                                                                                                COSPESAN SRL 02554440822                                                                                                                                    LUIGI SALVADORI  SPA 00397360488                                                                                                                          CO.DI SAN. SPA 00784230872                                                                                                            ARTSANA SPA 00227010139</t>
  </si>
  <si>
    <t xml:space="preserve">VARIMED   SRL 02761660873              </t>
  </si>
  <si>
    <t>04/06/2014 06/06/2014</t>
  </si>
  <si>
    <t>Z790F86F58</t>
  </si>
  <si>
    <t>04/06/2014 09/06/2014</t>
  </si>
  <si>
    <t>Z1D0F8700A</t>
  </si>
  <si>
    <t>acquisto mascherine chirurgiche in tnt</t>
  </si>
  <si>
    <t xml:space="preserve">                                                                                                                                                                                                                    CO.DI.SAN SPA 00784230872                                                                                                                                                    COSPESAN SRL 02554440822                                                                                                                EMI SRL 00586980823                                                                                                                                                                                                                                                 </t>
  </si>
  <si>
    <t xml:space="preserve">CO.DI.SAN SPA 00784230872           </t>
  </si>
  <si>
    <t>05/06/2014 19/09/2014</t>
  </si>
  <si>
    <t>Z450F96236</t>
  </si>
  <si>
    <t>acquisto medicazioni hyalosilver</t>
  </si>
  <si>
    <t xml:space="preserve">FIDIA FARMACEUTICI SPA 00204260285                                                                                 </t>
  </si>
  <si>
    <t>09/06/2014 19/06/2014</t>
  </si>
  <si>
    <t>ZD20F962F5</t>
  </si>
  <si>
    <t>09/06/2014 25/06/2014</t>
  </si>
  <si>
    <t>Z020FA1344</t>
  </si>
  <si>
    <t>MYLAN SPA  13179250157</t>
  </si>
  <si>
    <t>11/06/2014 19/06/2014</t>
  </si>
  <si>
    <t>Z230FC0F38</t>
  </si>
  <si>
    <t>19/06/2014 25/06/2014</t>
  </si>
  <si>
    <t>ZD80FC14DD</t>
  </si>
  <si>
    <t>acquisto cerotti adesivi tnt</t>
  </si>
  <si>
    <t xml:space="preserve">VARIMED   SRL 02761660873                                                                                                                                                                                                                                                                         LUIGI SALVADORI  SPA 00397360488                                                                                                                          CO.DI SAN. SPA 00784230872                                                                                                            ARTSANA SPA 00227010139                                                                                                                  FARMAC ZABBAN SPA 00322800376                                                                                               </t>
  </si>
  <si>
    <t xml:space="preserve">FARMAC ZABBAN SPA 00322800376           </t>
  </si>
  <si>
    <t>19/06/2014 30/06/2014</t>
  </si>
  <si>
    <t>Z110FC142C</t>
  </si>
  <si>
    <t>acquisto guanti polietilene</t>
  </si>
  <si>
    <t xml:space="preserve">CARDIOSERVICE SAS 03821680828                                                                                                                                    CO.DI.SAN. SPA 00784230872                                                                                                            COSPESAN  SRL 02554440822                                                                                                                     EMI SRL 00586980823                                                                                                                                 3 M C SPA      04303410726                                                                                        </t>
  </si>
  <si>
    <t xml:space="preserve">CO.DI.SAN. SPA 00784230872           </t>
  </si>
  <si>
    <t>19/06/2014 19/09/2014</t>
  </si>
  <si>
    <t>Z9A0FC12DC</t>
  </si>
  <si>
    <t xml:space="preserve"> acquisto nec</t>
  </si>
  <si>
    <t>PIAM FARMACEUTICI SPA 00244540100</t>
  </si>
  <si>
    <t>ZD80FC11EC</t>
  </si>
  <si>
    <t>acquisto farmaci ugurol</t>
  </si>
  <si>
    <t>ROTTAPHARM  SPA 04472830159                                                                                                              CODIFI SRL 02344710484                                                                                                                                                                                                                                                                                                                                                                                BIOINDUSTRIA L.I.M. SPA01679130060</t>
  </si>
  <si>
    <t xml:space="preserve">ROTTAPHARM  SPA 04472830159  </t>
  </si>
  <si>
    <t>ZDC0FC110A</t>
  </si>
  <si>
    <t>acquisto medicazioni mepitel</t>
  </si>
  <si>
    <t>Z740FF065D</t>
  </si>
  <si>
    <t>30/06/2014 04/07/2014</t>
  </si>
  <si>
    <t>ZE10FFD33F</t>
  </si>
  <si>
    <t>acquisto microinfussori combo kit e dexcom</t>
  </si>
  <si>
    <t>30/06/2014 08/07/2014</t>
  </si>
  <si>
    <t>ZC80FFDE28</t>
  </si>
  <si>
    <t>acquisto coperte isotermiche</t>
  </si>
  <si>
    <t xml:space="preserve">CO.DI.SAN. SPA 00784230872                                                                                                                                                            FARMAC ZABBAN SPA 003228000376                                                                                                  EMI SRL 00586980823                                                                                                               </t>
  </si>
  <si>
    <t xml:space="preserve">FARMAC ZABBAN SPA 00322800376         </t>
  </si>
  <si>
    <t>01/07/2014 10/07/2014</t>
  </si>
  <si>
    <t>Z530F26C8D</t>
  </si>
  <si>
    <t>acquisto cotone idrofilo</t>
  </si>
  <si>
    <t>02/07/2014 15/07/2014</t>
  </si>
  <si>
    <t>ZA4100472B</t>
  </si>
  <si>
    <t xml:space="preserve">    BRUNO FARMACEUTICI SPA  05038691001                                                          BIOFUTURA PHARMA SPA 05582941000                                                                                                                  LABORATORIO FARMACEUTICO MILANESE  SRL 01192310124                                                                       </t>
  </si>
  <si>
    <t xml:space="preserve">BRUNO FARMACEUTICI SPA  05038691001                 </t>
  </si>
  <si>
    <t>03/07/2014 08/07/2014</t>
  </si>
  <si>
    <t>Z0D10048A1</t>
  </si>
  <si>
    <t>03/07/2014 07/08/2014</t>
  </si>
  <si>
    <t>ZFA100C356</t>
  </si>
  <si>
    <t>03/07/2014  24/07/2014</t>
  </si>
  <si>
    <t>Z29101192C</t>
  </si>
  <si>
    <t>07/07/2014 21/07/2014</t>
  </si>
  <si>
    <t>ZCA1014978</t>
  </si>
  <si>
    <t>A. PANZICA SRL 03923960821                                                                                                                                                                 GESCAR SRL 03847570821                                                                                                                                 GIMAS SRL  05073660820</t>
  </si>
  <si>
    <t xml:space="preserve">A. PANZICA SRL 03923960821          </t>
  </si>
  <si>
    <t>08/07/2014 11/07/2014</t>
  </si>
  <si>
    <t>Z27101CFFB</t>
  </si>
  <si>
    <t>acquisto prick test</t>
  </si>
  <si>
    <t>ALK ABELLO SPA 04479460158                                                                                                    LOFARMA SPA 00713510154                                                                                                                                               ANALLERGO SRL  01739990487</t>
  </si>
  <si>
    <t xml:space="preserve">LOFARMA SPA 00713510154                </t>
  </si>
  <si>
    <t>08/07/2014 24/07/2014</t>
  </si>
  <si>
    <t>ZDB10194A5</t>
  </si>
  <si>
    <t>acquisto deflussori per pompa Kangaroo</t>
  </si>
  <si>
    <t>09/07/2014 24/07/2014</t>
  </si>
  <si>
    <t>Z6F101D0C2</t>
  </si>
  <si>
    <t>acquisto nasi artificiali DAR</t>
  </si>
  <si>
    <t xml:space="preserve"> 10/07/2014 14/07/2014</t>
  </si>
  <si>
    <t>Z331024AD5</t>
  </si>
  <si>
    <t xml:space="preserve">acquisto farmaci periven  </t>
  </si>
  <si>
    <t>FRESENIUS KABI SRL 03524050238</t>
  </si>
  <si>
    <t>14/07/2014  23/07/2014</t>
  </si>
  <si>
    <t>Z26102AB56</t>
  </si>
  <si>
    <t xml:space="preserve">CODIFI SRL 02344710484                                                                                                                                                                                                         </t>
  </si>
  <si>
    <t>15/07/2014 31/07/2014</t>
  </si>
  <si>
    <t>ZD80F27BCF</t>
  </si>
  <si>
    <t>acquisto carta x ecografo Sony Upp 110 HG</t>
  </si>
  <si>
    <t>GIUSTEPA SAS 03775970829</t>
  </si>
  <si>
    <t>18/07/2014 07/08/2014</t>
  </si>
  <si>
    <t>ZEC107B222</t>
  </si>
  <si>
    <t xml:space="preserve">ALK ABELLO SPA 04479460158         </t>
  </si>
  <si>
    <t>Z1A1046637</t>
  </si>
  <si>
    <t>acquisto guanti nitrile non sterili varie misure</t>
  </si>
  <si>
    <t xml:space="preserve">           CO.DI.SAN. SPA 00784230872                                                                                                            COSPESAN  SRL 02554440822                                                                                                                                                                                                                                             3 M C      04303410726                                                                                                                                                                                                                              FARMAC ZABBAN SPA 00322800376                                                                                                 MEGAPHARMA OSPEDALIERA 02032400285                                                                                                                                                                 </t>
  </si>
  <si>
    <t xml:space="preserve">FARMAC ZABBAN  SPA 00322800376           </t>
  </si>
  <si>
    <t>24/07/2014 07/08/2014</t>
  </si>
  <si>
    <t>Z951051E5C</t>
  </si>
  <si>
    <t>28/07/2014 07/08/2014</t>
  </si>
  <si>
    <t>Z371083AA8</t>
  </si>
  <si>
    <t>acquisto provox freeHand e provox adesive</t>
  </si>
  <si>
    <t>DISTREX SPA  00612690289</t>
  </si>
  <si>
    <t>11/08/2014 28/08/2014</t>
  </si>
  <si>
    <t>ZE81083A52</t>
  </si>
  <si>
    <t>acquisto provox vari tipi</t>
  </si>
  <si>
    <t>Z551083AE6</t>
  </si>
  <si>
    <t>acquisto scovolini atos provox</t>
  </si>
  <si>
    <t>Z511077E8D</t>
  </si>
  <si>
    <t xml:space="preserve">BIOMED SAS 03847710823                                                                                                                                                                                                                                                                                                                                                                                                                                        LECAT GIUSEPPE 02950820825                                                                                                                                                                             MEDICAL VISION SRL 01898280977                                                                                                                     SOOFT ITALIA SPA  01624020440                                                                                                                                                                                                                                                                                                                         </t>
  </si>
  <si>
    <t xml:space="preserve">BIOMED SAS 03847710823         </t>
  </si>
  <si>
    <t>13/08/2014 09/09/2014</t>
  </si>
  <si>
    <t>Z851082294</t>
  </si>
  <si>
    <t xml:space="preserve"> acquisto bottone gastrostomico Mic Key</t>
  </si>
  <si>
    <t>21/08/2014 15/09/2014</t>
  </si>
  <si>
    <t>ZF310988AF</t>
  </si>
  <si>
    <t>acquisto salviette x stomia e buste Remove</t>
  </si>
  <si>
    <t>01/09/2014 09/09/2014</t>
  </si>
  <si>
    <t>ZAC10B755A</t>
  </si>
  <si>
    <t>acquisto deflussori x pompa compat standard</t>
  </si>
  <si>
    <t>10/09/2014 17/09/2014</t>
  </si>
  <si>
    <t>Z5A10B9E00</t>
  </si>
  <si>
    <t>acquisto microinfussori Combo Kit inset</t>
  </si>
  <si>
    <t>11/09/2014 15/09/2014</t>
  </si>
  <si>
    <t>Z0810C6D54</t>
  </si>
  <si>
    <t>15/09/2014 25/09/2014</t>
  </si>
  <si>
    <t>ZB910CC055</t>
  </si>
  <si>
    <t>acquisto farmaci kenakort</t>
  </si>
  <si>
    <t>BRISTL MYERS SQUIBB SRL 00082130592                                                                                          PHARMATEX ITALIA SRL 03670780158                                                                                                               FISIOFARMA  SRL 02580140651</t>
  </si>
  <si>
    <t xml:space="preserve">BRISTL MYERS SQUIBB SRL 00082130592            </t>
  </si>
  <si>
    <t>15/09/2014 22/09/2014</t>
  </si>
  <si>
    <t>ZD510CCBCD</t>
  </si>
  <si>
    <t>17/09/2014 22/09/2014</t>
  </si>
  <si>
    <t>ZEC10D2F25</t>
  </si>
  <si>
    <t>acquisto pelllicole endorali</t>
  </si>
  <si>
    <t xml:space="preserve">FIAMMELLA SRL 00762460322                                                                                                                                                                                                                                                                                                                                                                                                                                                                                               DENTAL WORD SRL 05882220725                                                                                                                                           MEDICAL UMBRIA SAS 02073050540                                                                                           GERHO' SPA 02668590215                                                                                                                                                                HENRY SCHEIN KRUGG SRL 13088630150                                                                                                                                                                                                                 </t>
  </si>
  <si>
    <t xml:space="preserve">GERHO' SPA 02668590215              </t>
  </si>
  <si>
    <t>17/09/2014 25/09/2014</t>
  </si>
  <si>
    <t>Z2910D2F88</t>
  </si>
  <si>
    <t>acquisto specchietti al rodio piani</t>
  </si>
  <si>
    <t xml:space="preserve">GERHO' SPA 02668590215             </t>
  </si>
  <si>
    <t>ZAA10D2FFC</t>
  </si>
  <si>
    <t>acquisto composito stomylex</t>
  </si>
  <si>
    <t>ZA410D615A</t>
  </si>
  <si>
    <t>acquisto cerotti adesivi in seta</t>
  </si>
  <si>
    <t xml:space="preserve">LUIGI SALVADORI  SPA 00397360488               </t>
  </si>
  <si>
    <t>18/09/2014 13/08/2014</t>
  </si>
  <si>
    <t>Z2810D6821</t>
  </si>
  <si>
    <t>acquisto aghi ecoplex g21</t>
  </si>
  <si>
    <t xml:space="preserve">VYGON ITALIA SRL  02173550282                                                                                                               GIMAS SRL 05073660820                                                                                                                     MOVI SPA 11575580151                               </t>
  </si>
  <si>
    <t xml:space="preserve">VYGON ITALIA SRL  02173550282          </t>
  </si>
  <si>
    <t>18/09/2014 24/09/2014</t>
  </si>
  <si>
    <t>Z5210E52FF</t>
  </si>
  <si>
    <t>acquisto collari cervicali regolabili varie misure</t>
  </si>
  <si>
    <t xml:space="preserve">           CO.DI.SAN. SPA 00784230872                                                                                                            COSPESAN  SRL 02554440822                                                                                                                                                                                                                                                                                                                                                                                                                                                                           FARMAC ZABBAN 00322800376                                                                                                BSN MEDICAL SRL 05187720965                                                                                                                                                                                                                                                      EMI SRL 00586980023</t>
  </si>
  <si>
    <t xml:space="preserve">BSN MEDICAL SRL 05187720965            </t>
  </si>
  <si>
    <t>23/09/2014 03/10/2014</t>
  </si>
  <si>
    <t>ZAC10E53B9</t>
  </si>
  <si>
    <t>acquisto deflussori infusion set</t>
  </si>
  <si>
    <t>BENEFIS SRL 02790240101                                                                                                                         CO.DI.SAN. SPA 00784230872                                                                                                                                                                                                                                                                                                                                                                                                                                                                                                                                                                                                                                                                                                                                                                                                                                                                                   GIUSTEPA SAS  03775970829</t>
  </si>
  <si>
    <t xml:space="preserve">BENEFIS SRL 02790240101                                                      </t>
  </si>
  <si>
    <t>23/09/2014 13/10/2014</t>
  </si>
  <si>
    <t>Z7C10E74DE</t>
  </si>
  <si>
    <t>acquisto sonda sostituzione x pompa kangaroo</t>
  </si>
  <si>
    <t xml:space="preserve">                                                                                                                                                                     COVIDIEN  ITALIA SPA  08641790152                                                                                                                      AXA MEDICAL CARE  SRL 04782370821                                                                                                                      NESTLE' ITALIANA SPA 02401440157</t>
  </si>
  <si>
    <t xml:space="preserve">COVIDIEN  ITALIA SPA  08641790152    </t>
  </si>
  <si>
    <t>23/09/2014 29/09/2014</t>
  </si>
  <si>
    <t>Z4C10ECEE1</t>
  </si>
  <si>
    <t>acquisto deflussori con sacca x pompa kangaroo</t>
  </si>
  <si>
    <t>24/09/2014 14/10/2014</t>
  </si>
  <si>
    <t>Z8710F226F</t>
  </si>
  <si>
    <t>acquisto microinfussori mmt</t>
  </si>
  <si>
    <t>ZP MEDIZIN SRL 03171150828</t>
  </si>
  <si>
    <t>25/09/2014 29/09/2014</t>
  </si>
  <si>
    <t>ZD310CC36B</t>
  </si>
  <si>
    <t>acquisto garza tagliata non sterile</t>
  </si>
  <si>
    <t>CO.DI.SAN. SPA 00784230872</t>
  </si>
  <si>
    <t>03/10/2014 14/10/2014</t>
  </si>
  <si>
    <t>Z2E11124B9</t>
  </si>
  <si>
    <t xml:space="preserve">           CO.DI.SAN. SPA 00784230872                                                                                                            COSPESAN  SRL 02554440822                                                                                                                                                                                                                                             3 M C      04303410726                                                                                                                                                                                                                              FARMAC ZABBAN 00322800376                                                                                                 MEGAPHARMA OSPEDALIERA 02032400285                                                                                                                                                                 </t>
  </si>
  <si>
    <t xml:space="preserve">FARMAC ZABBAN 00322800376            </t>
  </si>
  <si>
    <t>ZE411125BC</t>
  </si>
  <si>
    <t>acquisto garza sterile</t>
  </si>
  <si>
    <t>BENEFIS SRL 02790240101                                                                                                                         CO.DI.SAN. SPA 00784230872                                                                                                                                              FARMAC ZABBAN  SPA  00322800376                                                                                                                                                                                                                                                                                                                                                                                                                                                                                                LUIGI SALVADORI SPA 00397360488                                                                                                              SANTEX SPA 00860580158</t>
  </si>
  <si>
    <t xml:space="preserve">LUIGI SALVADORI SPA 00397360488             </t>
  </si>
  <si>
    <t>03/10/2014 17/10/2014</t>
  </si>
  <si>
    <t>Z751112731</t>
  </si>
  <si>
    <t>acquisto aghi ecoplex g20</t>
  </si>
  <si>
    <t xml:space="preserve">VYGON ITALIA SRL  02173550282      </t>
  </si>
  <si>
    <t>06/10/2014 08/10/2014</t>
  </si>
  <si>
    <t>Z861114544</t>
  </si>
  <si>
    <t>acquisto nasi artificiali per tracheostomia HME</t>
  </si>
  <si>
    <t>06/10/2014 30/10/2014</t>
  </si>
  <si>
    <t>Z71111D88F</t>
  </si>
  <si>
    <t>acquisto guanti in lattice non sterili leggermente talcati</t>
  </si>
  <si>
    <t>06/10/2014 16/10/2014</t>
  </si>
  <si>
    <t>ZAD1128A82</t>
  </si>
  <si>
    <t>acquisto farmaci  tript-oh</t>
  </si>
  <si>
    <t>09/10/2014 14/10/2014</t>
  </si>
  <si>
    <t>Z7D1128B4C</t>
  </si>
  <si>
    <t>acquisto farmaci lederfolin</t>
  </si>
  <si>
    <t>ZE1113608A</t>
  </si>
  <si>
    <t xml:space="preserve">acquisto compresse metalline </t>
  </si>
  <si>
    <t xml:space="preserve">           CO.DI.SAN. SPA 00784230872                                                                                                            COSPESAN  SRL 02554440822                                                                                                                                                                                                                                                                                                                                                                                                                                                                           FARMAC ZABBAN SPA 00322800376                                                                                                                                                                                                                                                                                                                                           EMI SRL 00586980023</t>
  </si>
  <si>
    <t xml:space="preserve">FARMAC ZABBAN  SPA 00322800376  </t>
  </si>
  <si>
    <t>13/10/2014 27/10/2014</t>
  </si>
  <si>
    <t>Z621136587</t>
  </si>
  <si>
    <t>acquisto farmaci acadione</t>
  </si>
  <si>
    <t xml:space="preserve">SANOFI  AVENTIS SPA 00832400154                                                                                                         </t>
  </si>
  <si>
    <t xml:space="preserve">SANOFI  AVENTIS SPA 00832400154 </t>
  </si>
  <si>
    <t>14/10/2014 21/10/2014</t>
  </si>
  <si>
    <t>Z5B113AC32</t>
  </si>
  <si>
    <t>acquisto medicazioni mepilex</t>
  </si>
  <si>
    <t>14/10/2014 27/10/2014</t>
  </si>
  <si>
    <t>ZF1113BB22</t>
  </si>
  <si>
    <t>Z401141F7A</t>
  </si>
  <si>
    <t>acquisto microinfussori tenderlink-flexlink-spirit</t>
  </si>
  <si>
    <t>ROCHE DIAGNOSTICS SPA 10181220152</t>
  </si>
  <si>
    <t>15/10/2014 30/10/2014</t>
  </si>
  <si>
    <t>ZAE11770CC</t>
  </si>
  <si>
    <t xml:space="preserve">acquisto garze adaptic </t>
  </si>
  <si>
    <t>17/10/2014 23/10/2014</t>
  </si>
  <si>
    <t>acquisto nastri per sutura</t>
  </si>
  <si>
    <t xml:space="preserve">           CO.DI.SAN. SPA 00784230872                                                                                                            COSPESAN  SRL 02554440822                                                                                                                                                                                                                                                                                                                                                                                                                                                                                                                                                                                                                                               EMI SRL 00586980023                                                                                                                                                   SMITH &amp; NEPHEW SRL 09331210154                                                                                                                               3 M ITALIA SRL 00100190610</t>
  </si>
  <si>
    <t xml:space="preserve">COSPESAN  SRL 02554440822                                                       </t>
  </si>
  <si>
    <t>17/10/2014 23/12/2014</t>
  </si>
  <si>
    <t>ZE411639D6</t>
  </si>
  <si>
    <t xml:space="preserve">SAPIO LIFE SRL 02006400960                                                                                                                      GESCAR SRL 03847570821                                                                                                                                           A. PANZICA SRL 03923960821                                                                                                                                          EMI SRL 00586980023                                                                                                                                                             DEAS SRL 01063890394                                                        </t>
  </si>
  <si>
    <t xml:space="preserve">DEAS SRL 01063890394               </t>
  </si>
  <si>
    <t>17/10/2014 03/11/2014</t>
  </si>
  <si>
    <t>Z3B1163A5E</t>
  </si>
  <si>
    <t xml:space="preserve">acquisto aghi unipolari p.facet </t>
  </si>
  <si>
    <t xml:space="preserve">MOVI SPA 11575580151         </t>
  </si>
  <si>
    <t>20/10/2014 07/11/2014</t>
  </si>
  <si>
    <t>ZCB1163BEC</t>
  </si>
  <si>
    <t>acquisto bottone gastrostomico Mic Key</t>
  </si>
  <si>
    <t>20/10/2014 05/11/2014</t>
  </si>
  <si>
    <t>Z871163B3E</t>
  </si>
  <si>
    <t>acquisto farmaci cellcept</t>
  </si>
  <si>
    <t>ROCHE SPA  00747170157</t>
  </si>
  <si>
    <t>20/10/2014 30/10/2014</t>
  </si>
  <si>
    <t>Z0D1163CAD</t>
  </si>
  <si>
    <t>23/10/2014 30/10/2014</t>
  </si>
  <si>
    <t>ZCD1177E0E</t>
  </si>
  <si>
    <t>acquisto bottone gastrostomico. mick key e set prolunga</t>
  </si>
  <si>
    <t>29/10/2014 19/11/2014</t>
  </si>
  <si>
    <t>Z0C117D448</t>
  </si>
  <si>
    <t>acquisto dispositivo contraccettivo "UT380"</t>
  </si>
  <si>
    <t>PROMOFARMA SAS 02085940878                                                                                                        BAYER SPA 05849130157                                                                                                                              AIESI HOSPITAL SERVICE SAS  06111530637</t>
  </si>
  <si>
    <t xml:space="preserve">PROMOFARMA SAS 02085940878          </t>
  </si>
  <si>
    <t>30/10/2014 13/11/2014</t>
  </si>
  <si>
    <t>Z4011861C2</t>
  </si>
  <si>
    <t>acquisto pasta iodoformica</t>
  </si>
  <si>
    <t xml:space="preserve">FIAMMELLA SRL 00762460322                                                                                                                                                                                                                                                                                                                                                                           FARMAC SRL 02459120875                                                                                                                          DENTAL WORD SRL 05882220725                                                                                                                                           MEDICAL UMBRIA SAS 02073050540                                                                                                                    GERHO' SPA 02668590215                                                                                                                                                                                                                            </t>
  </si>
  <si>
    <t>31/10/2014 07/11/2014</t>
  </si>
  <si>
    <t>acquisto mordenzante 37%</t>
  </si>
  <si>
    <t>ZED119D8D8</t>
  </si>
  <si>
    <t>ALK ABELLO SPA 04479460158                                                                                                    LOFARMA SPA 00713510154                                                                                                                                               ANALLERGO SRL  01739990487                                                                                                                              STALLERGENES ITALIA SRL 02468610288</t>
  </si>
  <si>
    <t xml:space="preserve">LOFARMA SPA 00713510154                 </t>
  </si>
  <si>
    <t>05/11/2014 14/11/2014</t>
  </si>
  <si>
    <t>Z7F11A3AA8</t>
  </si>
  <si>
    <t>COVERGE SPA 04472901000</t>
  </si>
  <si>
    <t>10/11/2014 20/01/2015</t>
  </si>
  <si>
    <t>Z5911A684D</t>
  </si>
  <si>
    <t>A. PANZICA  SRL 03923960821</t>
  </si>
  <si>
    <t>10/11/2014 19/11/2014</t>
  </si>
  <si>
    <t>ZBC11A6788</t>
  </si>
  <si>
    <t>10/11/2014 13/11/2014</t>
  </si>
  <si>
    <t>Z0811B5746</t>
  </si>
  <si>
    <t>12/11/2014 19/11/2014</t>
  </si>
  <si>
    <t>Z5C11B9A09</t>
  </si>
  <si>
    <t>acquisto nasi artificiali tracheolife</t>
  </si>
  <si>
    <t>13/11/2014 14/11/2014</t>
  </si>
  <si>
    <t>ZD611C733F</t>
  </si>
  <si>
    <t>acquisto porta aghi-forbici-pinze</t>
  </si>
  <si>
    <t xml:space="preserve">CO.DI.SAN. SPA 00784230872                                                                                                                                 EMI SRL 00586980023                                                                                                                                          EMME ERRE  03502520822                                                                                                                         HOSPIMED  04786860827                                                                                                                                            COSPESAN  SRL 02554440822                                                                                                                                                                                                                                                                            </t>
  </si>
  <si>
    <t xml:space="preserve">CO.DI.SAN. SPA 00784230872              </t>
  </si>
  <si>
    <t>17/11/2014 24/12/2014</t>
  </si>
  <si>
    <t>ZDC10CC7CE</t>
  </si>
  <si>
    <t>18/11/2014 11/12/2014</t>
  </si>
  <si>
    <t>Z5811D02C0</t>
  </si>
  <si>
    <t>19/11/2014 31/12/2014</t>
  </si>
  <si>
    <t>ZDA11DF79C</t>
  </si>
  <si>
    <t>ATOS MEDICAL SRL 04830660280</t>
  </si>
  <si>
    <t>24/11/2014 27/11/2014</t>
  </si>
  <si>
    <t>Z3911DF856</t>
  </si>
  <si>
    <t>Z9A11DEF2F</t>
  </si>
  <si>
    <t>Z3B11DF8E0</t>
  </si>
  <si>
    <t>acquisto provox vega</t>
  </si>
  <si>
    <t>ZBA103C858</t>
  </si>
  <si>
    <t>DENTAL WORD SRL 05882220725</t>
  </si>
  <si>
    <t>24/11/2014 24/12/2014</t>
  </si>
  <si>
    <t>ZE8124C9AD</t>
  </si>
  <si>
    <t>acquisto bottone gastrostomico Mic Key e set prolun.</t>
  </si>
  <si>
    <t>26/11/2014 24/12/2014</t>
  </si>
  <si>
    <t>Z4E1212DBF</t>
  </si>
  <si>
    <t>acquisto termometri timpanico frontale</t>
  </si>
  <si>
    <t>CO.DI.SAN SPA 00784230872                                                                                                                                                             COVIDIEN  ITALIA SPA  08641790152                                                                                                            COSPESAN SRL 02554440822</t>
  </si>
  <si>
    <t xml:space="preserve">CO.DI.SAN SPA 00784230872            </t>
  </si>
  <si>
    <t>03/12/2014 30/12/2014</t>
  </si>
  <si>
    <t>Z4B12197CF</t>
  </si>
  <si>
    <t>acquisto sacche nutrizione enterale con deflussore</t>
  </si>
  <si>
    <t>04/12/2014 15/12/2014</t>
  </si>
  <si>
    <t>Z72121A34D</t>
  </si>
  <si>
    <t>acquisto microinfussori combo kit comfort</t>
  </si>
  <si>
    <t>04/12/2014 18/12/2014</t>
  </si>
  <si>
    <t>ZDE121A4F5</t>
  </si>
  <si>
    <t>acquisto deflussori con sacca per pompa kangaroo</t>
  </si>
  <si>
    <t>04/12/22014 18/12/2014</t>
  </si>
  <si>
    <t>Z7812341B2</t>
  </si>
  <si>
    <t>acquisto farmaci temozolomide</t>
  </si>
  <si>
    <t>TEVA ITALIA SRL 11654150157</t>
  </si>
  <si>
    <t>10/12/2014 17/12/2014</t>
  </si>
  <si>
    <r>
      <t xml:space="preserve">Art. 1 co. 32 L. 190/2012 </t>
    </r>
    <r>
      <rPr>
        <b/>
        <sz val="14"/>
        <rFont val="Times New Roman"/>
        <family val="1"/>
      </rPr>
      <t xml:space="preserve">      STRUTTURA   ASP 6    PALERMO DISTRETTO 37 DI TERMINI IMERESE </t>
    </r>
  </si>
  <si>
    <r>
      <t>STRUTTURA PROPONENTE</t>
    </r>
    <r>
      <rPr>
        <b/>
        <vertAlign val="superscript"/>
        <sz val="9"/>
        <rFont val="Arial Narrow"/>
        <family val="2"/>
      </rPr>
      <t>1</t>
    </r>
  </si>
  <si>
    <t>ZDD0CFCE08</t>
  </si>
  <si>
    <t>05841760829 ASP 6 DISTR. 37 T.I.</t>
  </si>
  <si>
    <t>Medicinali con AIC - eccetto vaccini, emoderivati di produzione regionale.   Xeplion 75 MG. SIRINGHE</t>
  </si>
  <si>
    <t>00962280590 JANSSEN- CILAG SpA</t>
  </si>
  <si>
    <t>00962280590 - JANSSEN- CILAG SpA</t>
  </si>
  <si>
    <t>02/01/2014 - 08/01/2014</t>
  </si>
  <si>
    <t>ZF80CA6410</t>
  </si>
  <si>
    <t>Medicinali con AIC - eccetto vaccini, emoderivati di produzione regionale.   Vedrop 50 mg/ml flac. Da 60 ml</t>
  </si>
  <si>
    <t>12736110151  ORPHAN EUROPE (Italy) srl</t>
  </si>
  <si>
    <t>12736110151 - ORPHAN EUROPE (Italy) srl</t>
  </si>
  <si>
    <t>08/01/2014 - 10/01/2014</t>
  </si>
  <si>
    <t>Z420D3CF01</t>
  </si>
  <si>
    <t>Medicinali con AIC - eccetto vaccini, emoderivati di produzione regionale.   Metadone cloridrato 1MG/ML flaconi da 20 ml</t>
  </si>
  <si>
    <t xml:space="preserve">01286700487 L. MOLTENI e C. dei F.lli Allitti -04805640960  AFOM DIPENDENZE S.r.l   e/o DIMAF P.S.C. s.r.l.  - 03907010585 ACRAF ANGELINI </t>
  </si>
  <si>
    <t>01286700487 - L. MOLTENI e C. dei F.lli Allitti</t>
  </si>
  <si>
    <t>10/01/2014 -15/01/2014</t>
  </si>
  <si>
    <t>ZAB0D60595</t>
  </si>
  <si>
    <t>Dispositivi medici.  -  Deflussori con sacca integrata Kangaroo 1,6 lt</t>
  </si>
  <si>
    <t>IT07249130969 Medic Air SUD Srl</t>
  </si>
  <si>
    <t>17/01/2014 - 21/01/2014</t>
  </si>
  <si>
    <t>Z330D74D12</t>
  </si>
  <si>
    <t>Dispositivi medici.   Bottone gastrostomico Mic Key 1201410 Kimberly</t>
  </si>
  <si>
    <t>05871490826 Action Medical</t>
  </si>
  <si>
    <t>24/01/2014 - 14/02/2014</t>
  </si>
  <si>
    <t>ZEC0D7C391</t>
  </si>
  <si>
    <t xml:space="preserve">Dispositivi medici.   Medicazioni Mepilex border-med cod. 295300 e cod. 295200 </t>
  </si>
  <si>
    <t>12300580151 Molnlycke HealthCare</t>
  </si>
  <si>
    <t>24/01/2014 - 31/01/2014</t>
  </si>
  <si>
    <t>ZF80D8AA45</t>
  </si>
  <si>
    <t>Medicinali con AIC - eccetto vaccini, emoderivati di produzione regionale.    XGEVA 120 MG FIALE SOL. INIETTABILE</t>
  </si>
  <si>
    <t>IT10051170156 Amgen Dompè SPA</t>
  </si>
  <si>
    <t>28/01/2014 - 28/01/2014</t>
  </si>
  <si>
    <t>ZC90D9B313</t>
  </si>
  <si>
    <t xml:space="preserve">Dispositivi medici.    Umidificatori sterili nasi artificiali TRACHEAL HME </t>
  </si>
  <si>
    <t xml:space="preserve"> 03636630372 GVS Spa IT07249130969 MedicAir - 05073660820 Gimas srl - 00784230872 Codisan S.p.A. -  02836210829 Sicom srl</t>
  </si>
  <si>
    <t>03636630372 GVS Spa</t>
  </si>
  <si>
    <t>31/01/2014 -31/01/2014</t>
  </si>
  <si>
    <t>Z060D9B667</t>
  </si>
  <si>
    <t xml:space="preserve">Altri beni e prodotti sanitari.   Sacche pediatriche COD. 411637- placche COD. 411642- salviettine NILTAC COD. TR102 </t>
  </si>
  <si>
    <t>06209390969 Convatec Italia Srl</t>
  </si>
  <si>
    <t>09/01/2014 - 03/02/2014</t>
  </si>
  <si>
    <t>Z280D9B8B4</t>
  </si>
  <si>
    <t>Dispositivi medici.  -  Medicazioni sterili AQUACEL cod. 420672</t>
  </si>
  <si>
    <t>31/01/2014 - 04/02/2014</t>
  </si>
  <si>
    <t>Z320D9D6DA</t>
  </si>
  <si>
    <t>Medicinali con AIC - eccetto vaccini, emoderivati di produzione regionale.  XARELTO 15 MG E 20 MG</t>
  </si>
  <si>
    <t>05849130157 - BAYER SpA</t>
  </si>
  <si>
    <t>31/01/2014 - 31/01/2014</t>
  </si>
  <si>
    <t>ZC70DCA193</t>
  </si>
  <si>
    <t>Prodotti dietetici.   Heparon Junior 400 gr.</t>
  </si>
  <si>
    <t>04782370821 AXA MEDICAL CARE  SRL</t>
  </si>
  <si>
    <t>11/02/2014 - 11/02/2014</t>
  </si>
  <si>
    <t>Z440DCA28B</t>
  </si>
  <si>
    <t>Prodotti dietetici.  Neocate Advance 400 gr.</t>
  </si>
  <si>
    <t>11/02/2014 - 12/02/2014</t>
  </si>
  <si>
    <t>ZEE0DCD63F</t>
  </si>
  <si>
    <t>Medicinali con AIC - eccetto vaccini, emoderivati di produzione regionale.   Metadone cloridrato 1mg/ml flac. da 20 ml sciroppo</t>
  </si>
  <si>
    <t xml:space="preserve">01286700487  L. MOLTENI e C. dei F.lli Allitti - 04805640960  AFOM DIPENDENZE S.r.l  e/o DIMAF P.S.C. s.r.l.  - 03907010585 ACRAF ANGELINI </t>
  </si>
  <si>
    <t>12/02/2014 -18/02/2014</t>
  </si>
  <si>
    <t>ZEF0DD95B5</t>
  </si>
  <si>
    <t>Medicinali con AIC - eccetto vaccini, emoderivati di produzione regionale.  Metadone cloridrato 1mg/ml flac. da 20 ml sciroppo</t>
  </si>
  <si>
    <t xml:space="preserve">01286700487 - L. MOLTENI e C. dei F.lli Allitti -04805640960  AFOM DIPENDENZE S.r.l   e/o DIMAF P.S.C. s.r.l.  - 03907010585 ACRAF ANGELINI </t>
  </si>
  <si>
    <t>21/02/2014 - 07/03/2014</t>
  </si>
  <si>
    <t>ZC60DDAA08</t>
  </si>
  <si>
    <t>Dispositivi medici.    Medicazioni Finn Chamber On Scanpor cod. 8100</t>
  </si>
  <si>
    <t xml:space="preserve"> IT 061228480966 Allergopharma S.p.A.</t>
  </si>
  <si>
    <t xml:space="preserve">IT 061228480966 allergopharma </t>
  </si>
  <si>
    <t>17/02/2014 - 17/02/2014</t>
  </si>
  <si>
    <t>Z3A0E060B5</t>
  </si>
  <si>
    <t>Medicinali con AIC - eccetto vaccini, emoderivati di produzione regionale.   Campral cps 333 mg</t>
  </si>
  <si>
    <t xml:space="preserve">IT 05038691001 Bruno Farmaceutici S.p.A. </t>
  </si>
  <si>
    <t>25/02/2014 - 26/02/2014</t>
  </si>
  <si>
    <t>Z2C0E0832C</t>
  </si>
  <si>
    <t>Medicinali con AIC - eccetto vaccini, emoderivati di produzione regionale.  XGEVA 120 MG FIALE SOL. INIETTABILE</t>
  </si>
  <si>
    <t>26/02/2014 - 26/02/2014</t>
  </si>
  <si>
    <t>Z830E088F9</t>
  </si>
  <si>
    <t>Medicinali con AIC - eccetto vaccini, emoderivati di produzione regionale.  Mepivacaina 30 mg/ml - Mepivacaina + Adrenalina 20 mg/ml</t>
  </si>
  <si>
    <t>01286700487  L. MOLTENI e C. dei F.lli Allitti - 00228550273 MONICO SPA - IT01711860344 OMNIA Displosable Medical Devices</t>
  </si>
  <si>
    <t>26/02/14 - 06/03/2014</t>
  </si>
  <si>
    <t>Z1D0E1BDC8</t>
  </si>
  <si>
    <t>Medicinali con AIC - eccetto vaccini, emoderivati di produzione regionale.   XGEVA 120 MG FIALE SOL. INIETTABILE</t>
  </si>
  <si>
    <t>03/03/2014 - 04/03/2014</t>
  </si>
  <si>
    <t>Z990E21521</t>
  </si>
  <si>
    <t>Prodotti dietetici.  Neocate Advance 400 gr. Latte in polvere</t>
  </si>
  <si>
    <t>Affidamento diretto</t>
  </si>
  <si>
    <t>05/03/2014 - 05/03/2014</t>
  </si>
  <si>
    <t>ZBC0E25091</t>
  </si>
  <si>
    <t>Dispositivi medici.    Compresse tipo metalline TRACHEOPAD cm 8x9 cod.717310</t>
  </si>
  <si>
    <t>00753720879 EUROFARM SRL</t>
  </si>
  <si>
    <t>05/03/2014 - 07/03/2014</t>
  </si>
  <si>
    <t>ZEB0E3D8AD</t>
  </si>
  <si>
    <t>Dispositivi medici.  Cerotti xtrabase rotondo Provox Cod. 7265</t>
  </si>
  <si>
    <t>00612690289 Distrex SPA</t>
  </si>
  <si>
    <t>11/03/2014 - 12/03/2014</t>
  </si>
  <si>
    <t xml:space="preserve">Z490E6AFA9   </t>
  </si>
  <si>
    <t xml:space="preserve"> IT 07249130969 Medic Air SUD Srl </t>
  </si>
  <si>
    <t>21/03/2014 - 21/03/2014</t>
  </si>
  <si>
    <t>ZA50E3E143</t>
  </si>
  <si>
    <t>Medicinali con AIC - eccetto vaccini, emoderivati di produzione regionale.  -  Metadone Cloridrato Flac. Da 20 ml 1mg/ml</t>
  </si>
  <si>
    <t xml:space="preserve">01286700487 - L. MOLTENI e C. dei F.lli Allitti -04805640960  AFOM DIPENDENZE S.r.l  e/o DIMAF P.S.C. s.r.l.  - 03907010585 ACRAF ANGELINI </t>
  </si>
  <si>
    <t xml:space="preserve">01286700487 - L. MOLTENI e C. dei F.lli Allitti </t>
  </si>
  <si>
    <t>11/03/2014 - 11/04/2014</t>
  </si>
  <si>
    <t>ZF50E66667</t>
  </si>
  <si>
    <t>Dispositivi medici.  -  Receptal liner 1,5 lt 390G90400 Hospira</t>
  </si>
  <si>
    <t>02292260599 Hospira Italia Srl</t>
  </si>
  <si>
    <t>21/03/2014 - 24/03/2014</t>
  </si>
  <si>
    <t>Z440E6B628</t>
  </si>
  <si>
    <t xml:space="preserve">Dispositivi medici.   Set prolunga tubi nutr. Enterale Mic Key Kimberly cod. 12112 </t>
  </si>
  <si>
    <t>21/03/2014 - 01/04/2014</t>
  </si>
  <si>
    <t>Z8F0E814CA</t>
  </si>
  <si>
    <t>Medicinali senza AIC.   D-PENICILLAMINA CLORIDRATO DA 150 MG CPS</t>
  </si>
  <si>
    <t xml:space="preserve">97254170588 Agenzia Industria Difesa Stab. Chimico Farmaceutico Militare </t>
  </si>
  <si>
    <t>27/03/2014 - 28/03/2014</t>
  </si>
  <si>
    <t>Z290E816B6</t>
  </si>
  <si>
    <t>Dispositivi medici.  Medicazioni MEPILEX Border cod. 295300 e cod. 295200</t>
  </si>
  <si>
    <t>12300580151 Monlnlycke Health Care Srl</t>
  </si>
  <si>
    <t>ZB00E817CD</t>
  </si>
  <si>
    <t>Altri beni e prodotti sanitari.   Placche per colostomia cod. 411642 e Salviettine Niltac cod. TR 102</t>
  </si>
  <si>
    <t>27/03/2014 - 27/03/2014</t>
  </si>
  <si>
    <t>Z670E819B2</t>
  </si>
  <si>
    <t>Dispositivi medici.  Medicazioni sterili AQUACEL cod. 420672</t>
  </si>
  <si>
    <t xml:space="preserve">ZF80E85E31 </t>
  </si>
  <si>
    <t>Medicinali con AIC - eccetto vaccini, emoderivati di produzione regionale.   WILZIN 25 mg conf. da 250 cps</t>
  </si>
  <si>
    <t>12736110151 ORPHAN EUROPE ITALY SRL</t>
  </si>
  <si>
    <t>28/03/2014 - 28/03/2014</t>
  </si>
  <si>
    <t>Z0C0EB07BD</t>
  </si>
  <si>
    <t>Medicinali con AIC - eccetto vaccini, emoderivati di produzione regionale.   Camprall 333 mg (compresse)</t>
  </si>
  <si>
    <t>08/04/2014 - 09/04/2014</t>
  </si>
  <si>
    <t>Z1B0EB03F0</t>
  </si>
  <si>
    <t>Dispositivi medici.  Deflussori con sacca integrata Kangaroo 1,6 lt</t>
  </si>
  <si>
    <t>Z570EB0080</t>
  </si>
  <si>
    <t>Medicinali con AIC - eccetto vaccini, emoderivati di produzione regionale.  Metadone Cloridrato</t>
  </si>
  <si>
    <t>08/04/2014 - 08/05/2014</t>
  </si>
  <si>
    <t>ZDD0EBB8AB</t>
  </si>
  <si>
    <t>Prodotti dietetici.   Neocate Advance</t>
  </si>
  <si>
    <t>11/04/2014 - 14/04/2014</t>
  </si>
  <si>
    <t>Z870EBB80A</t>
  </si>
  <si>
    <t>Prodotti dietetici. Heparon Junior 400 gr. Latte in polvere</t>
  </si>
  <si>
    <t>Z0E0ECD12D</t>
  </si>
  <si>
    <t>Medicinali con AIC - eccetto vaccini, emoderivati di produzione regionale.   Bentelan da 1mg e da 0,5 mg</t>
  </si>
  <si>
    <t>05582941000 Biofutura Pharma SPA</t>
  </si>
  <si>
    <t>15/04/2014 - 16/06/2014</t>
  </si>
  <si>
    <t>ZEB0ED9216</t>
  </si>
  <si>
    <t xml:space="preserve">Dispositivi medici.  DIAFRAMMA per valvola regolabile cod. BE8026H e Supporto standard cod. BE6038 </t>
  </si>
  <si>
    <t>01681100150 SEDA SPA</t>
  </si>
  <si>
    <t>23/04/2014 - 29/04/2014 - 10/06/2014</t>
  </si>
  <si>
    <t>ZF40ED8EA1</t>
  </si>
  <si>
    <t>Dispositivi medici impiantabili attivi.   Protesi fonatorie a bassa pressione 16 FR 18 mm. Cod. BE6012</t>
  </si>
  <si>
    <t>23/04/2014 - 24/04/2014</t>
  </si>
  <si>
    <t>Z0A0EDCF05</t>
  </si>
  <si>
    <t>Prodotti dietetici.    Neocate Advance LCP</t>
  </si>
  <si>
    <t>18/04/2014 - 18/04/2014</t>
  </si>
  <si>
    <t>Z520EEB926</t>
  </si>
  <si>
    <t>Medicinali con AIC - eccetto vaccini, emoderivati di produzione regionale.   Betametasone EG 4mg e 1,5 mg</t>
  </si>
  <si>
    <t>Cottimo fiduciario</t>
  </si>
  <si>
    <t>05038691001 BRUNO FARMACEUTICI SPA - 11845960159 DOC GENERICI Srl  - 12432150154 EG  Generici SPA</t>
  </si>
  <si>
    <t>12432150154 EG  Generici SPA</t>
  </si>
  <si>
    <t>14/05/2014 - 19/05/2014</t>
  </si>
  <si>
    <t>ZEA0EEB7F5</t>
  </si>
  <si>
    <t>Medicinali con AIC - eccetto vaccini, emoderivati di produzione regionale.   Metoclopramide 1mg  fiale</t>
  </si>
  <si>
    <t>05038691001 BRUNO FARMACEUTICI SPA - IT 00226250165 S.A.L.F. SPA - 00832400154 Sanofi-Aventis SPA</t>
  </si>
  <si>
    <t>00832400154 Sanofi-Aventis SPA</t>
  </si>
  <si>
    <t>23/04/2014 - 23/04/2014</t>
  </si>
  <si>
    <t>Z6C0EEB65A</t>
  </si>
  <si>
    <t>Altri beni e prodotti sanitari. Carta termica millimetrata  - Cardiette AR 1200 e Schiller At 2</t>
  </si>
  <si>
    <t>00136740404 CERACARTA SPA - 04383150820 FRANGINI SNC - 03526561216 BIODIAGRAM SRL</t>
  </si>
  <si>
    <t>03526561216 BIODIAGRAM SRL</t>
  </si>
  <si>
    <t>15/05/2014 - 23/05/2014</t>
  </si>
  <si>
    <t>Z5D0EEB540</t>
  </si>
  <si>
    <t>Altri beni e prodotti sanitari. Carta termica per ecografo Sony UPP 110HG</t>
  </si>
  <si>
    <t>04383150820 FRANGINI SNC - 00586980823 EMI SRL - 03232260152 La Tecnocarta - 03006480820 CE.AS.T. snc - 00136740404 CERACARTA SPA</t>
  </si>
  <si>
    <t>00136740404 CERACARTA SPA</t>
  </si>
  <si>
    <t>23/04/2014 - 29/04/2014</t>
  </si>
  <si>
    <t>Z1D0F02458</t>
  </si>
  <si>
    <t>Medicinali con AIC - eccetto vaccini, emoderivati di produzione regionale.  Metadone cloridrato 1MG/ML flaconi da 20 ml</t>
  </si>
  <si>
    <t>05/05/2014 - 03/06/2014</t>
  </si>
  <si>
    <t>ZD10F023D6</t>
  </si>
  <si>
    <t>Dispositivi medici.   Deflussori con sacca integrata Kangaroo 1,6 lt</t>
  </si>
  <si>
    <t>05/05/2014 - 06/05/2014</t>
  </si>
  <si>
    <t>ZC10F110B8</t>
  </si>
  <si>
    <t>Medicinali con AIC - eccetto vaccini, emoderivati di produzione regionale.   Campral da 333 mg compresse</t>
  </si>
  <si>
    <t>06/05/2014 - 07/05/2014</t>
  </si>
  <si>
    <t>Z420F49DB3</t>
  </si>
  <si>
    <t xml:space="preserve">Dispositivi medici.   Cerotti  rocchetto misure div.- Guanti Latex n/sterili talcati varie misure - cotone idrofilo Oro extra da 500gr. </t>
  </si>
  <si>
    <t>Acq. In CONSIP aperto a tutti gli operatori iscritti al ME.PA</t>
  </si>
  <si>
    <t>00322800376 FARMAC ZABBAN SPA</t>
  </si>
  <si>
    <t>21/05/2014 - 04/06/2014</t>
  </si>
  <si>
    <t>Dispositivi medici.    Garze sterili 18x40 cod. 1206041840M</t>
  </si>
  <si>
    <t>Acqu. In CONSIP aperto a tutti gli operatori iscritti al ME.PA</t>
  </si>
  <si>
    <t>Dispositivi medici.   Cerotto rocchetto 5x2,5 cod. 2000000792M</t>
  </si>
  <si>
    <t>21/05/2014 - 29/07/2014</t>
  </si>
  <si>
    <t>Dispositivi medici.   Cerotto rocchetto 5x5 cod. 2000000793M</t>
  </si>
  <si>
    <t>21/05/2014 - 06/08/2014</t>
  </si>
  <si>
    <t>ZE00F48F6B</t>
  </si>
  <si>
    <t>Altri beni e prodotti sanitari.    Microinf A.C. Tender Link  I -13/60 cod. 04541600001</t>
  </si>
  <si>
    <t>IT 10181220152 Roche Diagnostics Spa</t>
  </si>
  <si>
    <t>20/05/2014 - 21/05/2014</t>
  </si>
  <si>
    <t>Z9B0F4A600</t>
  </si>
  <si>
    <t>Dispositivi medici.  Dischi adesivi Stomafilter cod. 7252 - Filtri HME cod. 7291 - Spazzolini Provox cod. 7204</t>
  </si>
  <si>
    <t>006612690289 DISTREX SPA</t>
  </si>
  <si>
    <t>21/05/2014 - 22/05/2014</t>
  </si>
  <si>
    <t>Z810F4D4EB</t>
  </si>
  <si>
    <t>Prodotti dietetici.   Neocate Advance da 400 gr. Latte</t>
  </si>
  <si>
    <t>21/05/2014 - 21/05/2014</t>
  </si>
  <si>
    <t>Z180F4F277</t>
  </si>
  <si>
    <t>Medicinali con AIC - eccetto vaccini, emoderivati di produzione regionale.   FastJekt 330 mcg</t>
  </si>
  <si>
    <t>00846530152 MEDA PHARMA SPA</t>
  </si>
  <si>
    <t>27/05/2014 - 03/06/2014</t>
  </si>
  <si>
    <t>Z160F50A70</t>
  </si>
  <si>
    <t>97254170588 Agenzia Industrie Difesa Stab. Chimico Farm. Militare</t>
  </si>
  <si>
    <t>27/05/2014 - 04/06/2014</t>
  </si>
  <si>
    <t>Z150F50E17</t>
  </si>
  <si>
    <t>Altri beni e prodotti sanitari.  Carta termica per ecografo Sony UPP 110HG</t>
  </si>
  <si>
    <t xml:space="preserve">00136740404 CERACARTA SPA </t>
  </si>
  <si>
    <t>27/05/2014 - 30/05/2014</t>
  </si>
  <si>
    <t>Z680F64F81</t>
  </si>
  <si>
    <t>Dispositivi medici.    Medicazioni Mepilex Border cod. 295300- Medicazioni Mepilex Border cod. 295200</t>
  </si>
  <si>
    <t>27/05/2014 - 27/06/2014</t>
  </si>
  <si>
    <t>Z190F651BE</t>
  </si>
  <si>
    <t>Dispositivi medici.  Medicazioni sterili AQUACEL cod. 420676</t>
  </si>
  <si>
    <t>27/05/2014 - 29/05/2014</t>
  </si>
  <si>
    <t>Z3B0F6511A</t>
  </si>
  <si>
    <t>Altri beni e prodotti sanitari.   Sacche pediatriche cod. 411637 -Placche per colostomia cod. 411642 e Salviettine Niltac cod. TR 102 spray SILESSE  TR 04</t>
  </si>
  <si>
    <t>27/05/2014 - 27/05/2014</t>
  </si>
  <si>
    <t>ZD10F6563C</t>
  </si>
  <si>
    <t>Dispositivi medici.  Sonde a basso profilo MIC KEY  cod. 1201410  e Set di prolunga MIC KEY  cod. 12312</t>
  </si>
  <si>
    <t>05871490826  Action Medical</t>
  </si>
  <si>
    <t>ZCA0F82321</t>
  </si>
  <si>
    <t>Dispositivi medici.   Colla di silicone PROVOX cod. 7720</t>
  </si>
  <si>
    <t>00612690289 DISTREX SPA</t>
  </si>
  <si>
    <t>06/06/2014 - 11/06/2014</t>
  </si>
  <si>
    <t>ZA30F82462</t>
  </si>
  <si>
    <t>Dispositivi medici.  Film Protettivo Cute PROVOX (Salviettine) cod. 585942042500</t>
  </si>
  <si>
    <t>04/06/2014 - 06/06/2014</t>
  </si>
  <si>
    <t>ZF80F8CD62</t>
  </si>
  <si>
    <t>Prodotti dietetici.   RESOURCE Brik da 200 ml (vari gusti) nutrizione enterale prodotti</t>
  </si>
  <si>
    <t>02401440157 Nestlè Italiana SPA</t>
  </si>
  <si>
    <t>06/06/2014 - 09/06/2014 - 17/06/2014</t>
  </si>
  <si>
    <t>ZAF0F8E6CF</t>
  </si>
  <si>
    <t>06/06/2014 - 04/07/2014</t>
  </si>
  <si>
    <t>ZBA0F8F58A</t>
  </si>
  <si>
    <t xml:space="preserve">Medicinali senza AIC.  Propycil 50 mg </t>
  </si>
  <si>
    <t>00076670595 Abbott Srl</t>
  </si>
  <si>
    <t>06/06/2014 -24/07/2014</t>
  </si>
  <si>
    <t>Z680F9F4E9</t>
  </si>
  <si>
    <t>Medicinali senza AIC.  D-PENICLIMMAMINA CLORIDRATO CPS DA 150 MG</t>
  </si>
  <si>
    <t>97254170588 Agenzia Industria Difesa Stab. Chimico Farmaceutico Militare</t>
  </si>
  <si>
    <t>11/06/2014 - 16/12/2014</t>
  </si>
  <si>
    <t xml:space="preserve">
ZE50F9F544 </t>
  </si>
  <si>
    <t>Medicinali senza AIC   D-PENICLIMMAMINA CLORIDRATO CPS DA 150 MG</t>
  </si>
  <si>
    <t>11/06/2014 - 13/06/2014</t>
  </si>
  <si>
    <t xml:space="preserve">
Z620F9F63C </t>
  </si>
  <si>
    <t>Dispositivi medici impiantabili attivi.  Protesi fonatorie a bassa pressione 16 FR. 18 mm Cod. BE 6012</t>
  </si>
  <si>
    <t>11/06/2014 - 17/06/2014</t>
  </si>
  <si>
    <t>ZE90FB8951</t>
  </si>
  <si>
    <t>Dispositivi medici.   Raccordi per nutrizione enterale cod. 12312 e cod. 12112 Kit di sostituzione MIC-Key cod. 1201415</t>
  </si>
  <si>
    <t>19/06/2014 - 04/07/2014</t>
  </si>
  <si>
    <t>Z710FB8A4F</t>
  </si>
  <si>
    <t>Dispositivi medici.  Medicazioni Askina Hydro cm. 10 x 10 cod. F72041F</t>
  </si>
  <si>
    <t xml:space="preserve">00674840152 B BRAUN </t>
  </si>
  <si>
    <t>19/06/2014 - 24/06/2014</t>
  </si>
  <si>
    <t>ZDD0FC019F</t>
  </si>
  <si>
    <t xml:space="preserve">Dispositivi medici.   Umidificatori sterili nasi artificiali TRACHEAL HME </t>
  </si>
  <si>
    <t>05073660820 GIMAS SRL</t>
  </si>
  <si>
    <t>20/06/2014 - 30/06/2014</t>
  </si>
  <si>
    <t>ZCB0FC0889</t>
  </si>
  <si>
    <t>Prodotti dietetici.  Neocate Advance conf. da 400gr. Nutr.ne eterale prodotti</t>
  </si>
  <si>
    <t>20/06/2014 - 23/06/2014</t>
  </si>
  <si>
    <t xml:space="preserve">
Z040FCC31D </t>
  </si>
  <si>
    <t>Medicinali con AIC - eccetto vaccini, emoderivati di produzione regionale.  Cell Cept 500 mg conf. da 50 cps</t>
  </si>
  <si>
    <t>00747170157 Roche Spa</t>
  </si>
  <si>
    <t>24/06/2014 - 26/06/2014</t>
  </si>
  <si>
    <t>ZBD0FD92D5</t>
  </si>
  <si>
    <t>Medicinali con AIC - eccetto vaccini, emoderivati di produzione regionale.  Vedrop 50 mg/ml flac. Da 60 ml sciroppo</t>
  </si>
  <si>
    <t>26/06/2014 - 26/06/2014</t>
  </si>
  <si>
    <t>Z160FD95DD</t>
  </si>
  <si>
    <t>Medicinali con AIC - eccetto vaccini, emoderivati di produzione regionale.  WILZIN 25 mg conf. da 250 cps</t>
  </si>
  <si>
    <t>ZFA0FE54BD</t>
  </si>
  <si>
    <t>Medicinali con AIC - eccetto vaccini, emoderivati di produzione regionale.   Metadone Cloridrato 1 mg/ml flac. da 20 ml</t>
  </si>
  <si>
    <t>27/06/2014 - 25/07/2014</t>
  </si>
  <si>
    <t>Z990FFB50E</t>
  </si>
  <si>
    <t>Medicinali con AIC - eccetto vaccini, emoderivati di produzione regionale.    FastJekt 330 mcg</t>
  </si>
  <si>
    <t>01/07/2014 - 02/07/2014</t>
  </si>
  <si>
    <t>Z6D0FFB6EC</t>
  </si>
  <si>
    <t>IT 07249130969 MedicAir  sud srl</t>
  </si>
  <si>
    <t>01/07/2014 - 31/07/2014</t>
  </si>
  <si>
    <t>Z411015591</t>
  </si>
  <si>
    <t>Dispositivi medici.   Bottone gastrostomico MIC KEY 18 fr x 1,5 cm cod. 1201815</t>
  </si>
  <si>
    <t>09/07/2014 - 17/07/2014</t>
  </si>
  <si>
    <t>Z421015EA9</t>
  </si>
  <si>
    <t>Prodotti dietetici.    Neocate Advance 400 gr. Latte in polvere</t>
  </si>
  <si>
    <t>04782370821 AXA MEDICAL CARE</t>
  </si>
  <si>
    <t>09/07/2014 - 09/07/2014</t>
  </si>
  <si>
    <t>Z62101D228</t>
  </si>
  <si>
    <t>Dispositivi medici impiantabili attivi.    POMPE infusionali CADD LEGACY 1 cod. 21-6400-07 -MATTONELLE per ghiaccio chim. B100 - BORSA TERMICA BT – 05 -TRASFORMATORI cod. 21-3805-22</t>
  </si>
  <si>
    <t>02154270595 SMITHS MEDICAL ITALIA SRL</t>
  </si>
  <si>
    <t>10/07/2014 - 14/07/2014</t>
  </si>
  <si>
    <t>Z5D101D3C0</t>
  </si>
  <si>
    <t>Altri beni e prodotti sanitari.  -  SERBATOI da 100 ml cod 21-7002-24 per pompa CADD Legacy 1</t>
  </si>
  <si>
    <t>10/07/2014 -14/07/2014</t>
  </si>
  <si>
    <t>ZE4103DD78</t>
  </si>
  <si>
    <t>22/07/2014 - 01/08/2014</t>
  </si>
  <si>
    <t>Z9A103E3FF</t>
  </si>
  <si>
    <t>Altri beni e prodotti sanitari.  Placche per colostomia cod. 411642 - SACCA CON AGGANCIO cod. 411637 - Salviettine Niltac cod. TR 102</t>
  </si>
  <si>
    <t>25/07/2014 - 25/07/2014</t>
  </si>
  <si>
    <t>ZBF105112B</t>
  </si>
  <si>
    <t>Medicinali con AIC - eccetto vaccini, emoderivati di produzione regionale.  -  metadone cloridrato 1MG/ML flaconi da 20 ml</t>
  </si>
  <si>
    <t xml:space="preserve">01286700487 - L. MOLTENI e C. dei F.lli Allitti -04805640960  AFOM DIPENDENZE S.r.l  e/o DIMAF P.S.C. s.r.l.  </t>
  </si>
  <si>
    <t>29/07/2014 - 26/08/2014</t>
  </si>
  <si>
    <t>Z6C1055BDD</t>
  </si>
  <si>
    <t>Altri beni e prodotti sanitari.  -  N. 03 ALLERGENI prick test inalanti  - N. 08 ALLERGENI prick test alimenti REAGENTI DIAGNOSTICI</t>
  </si>
  <si>
    <t>IT 04479460156 Alk Abellò -00713510154 LOFARMA SPA -  02468610288 STALLERGENES ITALIA SRL</t>
  </si>
  <si>
    <t>00713510154 Lofarma Spa</t>
  </si>
  <si>
    <t>30/07/2014 - 28/08/2014- 10/09/2014</t>
  </si>
  <si>
    <t>Z511055C6E</t>
  </si>
  <si>
    <t xml:space="preserve">Altri beni e prodotti sanitari.  -  n. 17 allergeni prick test inalanti - n. 38 ALLERGENI prick test alimenti - controllo neg. e pos. REAGENTI DIAGNOSTICI </t>
  </si>
  <si>
    <t>02468610288 STALLERGENES ITALIA SRL</t>
  </si>
  <si>
    <t>30/07/2014 - 12/01/2015</t>
  </si>
  <si>
    <t>Z7E1059D81</t>
  </si>
  <si>
    <t xml:space="preserve">Medicinali senza AIC. PROPYCIL 50 mg </t>
  </si>
  <si>
    <t>31/07/2014 - 05/08/2014</t>
  </si>
  <si>
    <t>ZCA1059F5C</t>
  </si>
  <si>
    <t>Dispositivi medici.  Bottone gastrostomico MIC KEY 14 fr x 1,5 cm cod. 120.14.15</t>
  </si>
  <si>
    <t>31/07/2014 - 06/08/2014</t>
  </si>
  <si>
    <t>Z3C105A33F</t>
  </si>
  <si>
    <t>ZC3105A456</t>
  </si>
  <si>
    <t>Dispositivi medici.   Bottone gastrostomico MIC KEY 14 fr x 1,0 cm cod. 120.14.10</t>
  </si>
  <si>
    <t>Z5D105B6ED</t>
  </si>
  <si>
    <t>97254170538 Agenzia Industrie Difesa Stab. Chimico Farm. Militare</t>
  </si>
  <si>
    <t>31/07/2014 - 01/08/2014</t>
  </si>
  <si>
    <t>Z1A105B87A</t>
  </si>
  <si>
    <t>01/08/2014 - 05/08/2014</t>
  </si>
  <si>
    <t>ZE8105B918</t>
  </si>
  <si>
    <t xml:space="preserve">Dispositivi medici.  Deflussori con sacca integrata Kangaroo tyco 002 1,6 lt </t>
  </si>
  <si>
    <t xml:space="preserve">IT 07249130969 MedicAir </t>
  </si>
  <si>
    <t>31/07/2014 - 05/09/2014</t>
  </si>
  <si>
    <t>ZA4108B142</t>
  </si>
  <si>
    <t>Medicinali con AIC - eccetto vaccini, emoderivati di produzione regionale.    Metadone cloridrato 1MG/ML flaconi da 20 ml</t>
  </si>
  <si>
    <t>04805640960  AFOM DIPENDENZE S.r.l  e/o DIMAF P.S.C. s.r.l.   -  01286700487 L. MOLTENI</t>
  </si>
  <si>
    <t>01286700487 L. MOLTENI</t>
  </si>
  <si>
    <t>26/08/2014 - 22/09/2014</t>
  </si>
  <si>
    <t>ZE7108C351</t>
  </si>
  <si>
    <t>27/08/2014 - 01/09/2014</t>
  </si>
  <si>
    <t>ZF6108C46B</t>
  </si>
  <si>
    <t>Medicinali con AIC - eccetto vaccini, emoderivati di produzione regionale.  -  Vedrop 50 mg/ml flac. Da 60 ml</t>
  </si>
  <si>
    <t>12736110151 ORPHAN EUROPE (ITALY) SRL</t>
  </si>
  <si>
    <t>27/08/2014 - 27/08/2014</t>
  </si>
  <si>
    <t>Z081092802</t>
  </si>
  <si>
    <t xml:space="preserve">Dispositivi medici.  -  Umidificatori sterili nasi artificiali TRACHEAL HME </t>
  </si>
  <si>
    <t>03/09/2014 - 09/09/2014</t>
  </si>
  <si>
    <t>Z1010A7A77</t>
  </si>
  <si>
    <t>Dispositivi medici impiantabili attivi.    Protesi fonatorie Blom Singer a bassa pressione 16 FR 18 mm. Cod. BE6012</t>
  </si>
  <si>
    <t>05/09/2014 - 09/09/2014</t>
  </si>
  <si>
    <t>Z5710A7EE5</t>
  </si>
  <si>
    <t xml:space="preserve">Prodotti dietetici  -  Neocate Advance </t>
  </si>
  <si>
    <t>04782370821 AXA MEDICAL CARE SRL</t>
  </si>
  <si>
    <t>05/09/2014 - 08/09/2014</t>
  </si>
  <si>
    <t>ZC210D6875</t>
  </si>
  <si>
    <t>Dispositivi medici.  -  Deflussori con sacca integrata  Kangaroo 1,6 l  Kangaroo tyco cod002</t>
  </si>
  <si>
    <t>19/09/2014 - 23/09/2014</t>
  </si>
  <si>
    <t>ordine formulato dal farmacista mancante di CIG</t>
  </si>
  <si>
    <t xml:space="preserve">Medicinali senza AIC.  PROPYCIL 50 mg </t>
  </si>
  <si>
    <t>23/09/2014 - 25/09/2014</t>
  </si>
  <si>
    <t>Z5611022DB</t>
  </si>
  <si>
    <t>Prodotti dietetici.  UNIMIL da 450 ml nutrizione enterale prodotti</t>
  </si>
  <si>
    <t>11958480151 Milte Italia</t>
  </si>
  <si>
    <t>01/10/2014 - 02/10/2014</t>
  </si>
  <si>
    <t>ZC01107A41</t>
  </si>
  <si>
    <t>Dispositivi medici impiantabili attivi.   Protesi fonatorie Blom Singer a bassa pressione 16 FR 18 mm. Cod. BE6012</t>
  </si>
  <si>
    <t>02/10/2014 - 07/10/2014</t>
  </si>
  <si>
    <t>Z98112BEB2</t>
  </si>
  <si>
    <t>Dispositivi medici.   Medicazioni Finn Chamber On Scanpor cod. 8100</t>
  </si>
  <si>
    <t>IT 06128480966 Allergopharma SPA</t>
  </si>
  <si>
    <t>13/10/2014 - 13/10/2014</t>
  </si>
  <si>
    <t>ZAA112CE55</t>
  </si>
  <si>
    <t>Dispositivi medici impiantabili attivi.  -  SERBATOI da 100 ml cod 21-7002-24 per pompa CADD Legacy 1</t>
  </si>
  <si>
    <t>10/10/2014 - 15/10/2014</t>
  </si>
  <si>
    <t>Z001160E08</t>
  </si>
  <si>
    <t>Dispositivi medici.  -  Film Protettivo Cute PROVOX (Salviettine) cod. 585942042500</t>
  </si>
  <si>
    <t>04830660280 ATOS MEDICAL Srl</t>
  </si>
  <si>
    <t>24/10/2014 - 30/10/2014</t>
  </si>
  <si>
    <t>Z101165ED2</t>
  </si>
  <si>
    <t>Dispositivi medici.   Dischi adesivi Stomafilter cod. 7252</t>
  </si>
  <si>
    <t>Z81116116D</t>
  </si>
  <si>
    <t>Dispositivi medici.  -  Filtri HME cod. 7291 - Colla di silicone PROVOX cod. 7720</t>
  </si>
  <si>
    <t>ZE511612E3</t>
  </si>
  <si>
    <t>Dispositivi medici. Spazzolini Provox cod. 7204</t>
  </si>
  <si>
    <t>Z281162B71</t>
  </si>
  <si>
    <t>Altri beni e prodotti sanitari.   Sacca monouso 1000 ML per asp. BOSCAROL OB1000 BSU707</t>
  </si>
  <si>
    <t>02728870870 MEDITER SRL</t>
  </si>
  <si>
    <t>24/10/2014 - 29/10/2014</t>
  </si>
  <si>
    <t>Z4611945DD</t>
  </si>
  <si>
    <t>Altri beni e prodotti sanitari.   Apteni per Patch Test</t>
  </si>
  <si>
    <t>ANALLERGO -00394440481  F.I.R.M.A. SPA- IT 04479460158 ALKABELLO' SPA - IT 06128480966 ALLERGOPHARMA SPA- ALLERGY THERAPEUTICS ITALIA SRL - 00713510154 LOFARMA SPA</t>
  </si>
  <si>
    <t>05/11/14 - 14/11/2014</t>
  </si>
  <si>
    <t>Z5A11A1345</t>
  </si>
  <si>
    <t>Dispositivi medici.  Medicazioni Mepilex Border cod. 295200</t>
  </si>
  <si>
    <t>11/11/2014 - 12/11/2014</t>
  </si>
  <si>
    <t>ZCB11AA085</t>
  </si>
  <si>
    <t>Dispositivi medici. SERBATOI da 100 ml cod 21-7002-24 per pompa CADD Legacy 1</t>
  </si>
  <si>
    <t>ZB311B1C74</t>
  </si>
  <si>
    <t>Dispositivi medici.  Tubo prolunga per pompa Cadd  Legacy1 cod.21 -7106-24</t>
  </si>
  <si>
    <t>14/11/2014 - 18/11/2014</t>
  </si>
  <si>
    <t>ZE711B1FAF</t>
  </si>
  <si>
    <t>Dispositivi medico diagnostici in vitro. Carta termica per ecografo Sony UPP 110HG</t>
  </si>
  <si>
    <t>19/11/14 - 28/11/2014</t>
  </si>
  <si>
    <t>ZB8111B9C48</t>
  </si>
  <si>
    <t xml:space="preserve">Dispositivi medici  -  Serbatoi per insul. Mini Medd 1,8ml, MMT 326 Catereri infus.Silohouette per microinf.MMT378, Set infus.MIO- MMT921 </t>
  </si>
  <si>
    <t xml:space="preserve">03171150828 ZP MEDIZIN SRL </t>
  </si>
  <si>
    <t>11/11/2014 - 14/11/2014</t>
  </si>
  <si>
    <t>Z5E11BD371</t>
  </si>
  <si>
    <t>Medicinali senza AIC.  D-Pennicillamina CPS DA 150MG farmaci</t>
  </si>
  <si>
    <t>14/11/2014 - 16/12/2014</t>
  </si>
  <si>
    <t>Z2111BD892</t>
  </si>
  <si>
    <t>Dispositivi medici.  -  Set di prolunga Mic-Key cod. 12312</t>
  </si>
  <si>
    <t>Z5911EBE31</t>
  </si>
  <si>
    <t xml:space="preserve">Dispositivi medici.  Garza idrofila sterile e non misure varie - guanti in lattice sterili e non (misure varie) -  ghiaccio secco in busta </t>
  </si>
  <si>
    <t xml:space="preserve">00762460822 FIAMMELLA SRL - 00503151201 FARMAC ZABBAN SPA - 00784230872 CODISAN </t>
  </si>
  <si>
    <t>00784230872 CODISAN</t>
  </si>
  <si>
    <t>25/11/2014 - 01/12/2014 - 10/12/2014</t>
  </si>
  <si>
    <t>ZDA11EFA74</t>
  </si>
  <si>
    <t xml:space="preserve">Prodotti dietetici -  Neocate LCP nutrizione enterale prodotti </t>
  </si>
  <si>
    <t>25/11/2014 -01/12/2014</t>
  </si>
  <si>
    <t>ZOC11EC4E4</t>
  </si>
  <si>
    <t>Dispositivi medici. Deflussori con sacca Kangaroo 1,6 l Kangaroo tyco cod. 002</t>
  </si>
  <si>
    <t xml:space="preserve">IT07249130969 MedicAir </t>
  </si>
  <si>
    <t>27/11/2014 - 30/11/2014</t>
  </si>
  <si>
    <t>Z2911F2107</t>
  </si>
  <si>
    <t>Dispositivi medici.  Nastri per sutura sterili 6x75 e 13x100</t>
  </si>
  <si>
    <t>00503151201FARMAC ZABBAN</t>
  </si>
  <si>
    <t>25/11/2014 - 03/12/2014</t>
  </si>
  <si>
    <t>Z7011EFD42</t>
  </si>
  <si>
    <t>Dispositivi medici. -  Lacci emostatici in lattice</t>
  </si>
  <si>
    <t>25/11/2014 -10/12/2014</t>
  </si>
  <si>
    <t>Z99120C185</t>
  </si>
  <si>
    <t>Medicinali senza AIC.  -  D-Pennicillamina cloridrato da 150mg n. 450 cps</t>
  </si>
  <si>
    <t>02/12/2014 - 16/12/2014</t>
  </si>
  <si>
    <t>ZB01221DE7</t>
  </si>
  <si>
    <t>Dispositivi medici -  Prot. fonat. Bassa press. FR16 18mm cod. BE6012</t>
  </si>
  <si>
    <t xml:space="preserve">10/12/2014 - 16/12/2014 29/12/2014 - </t>
  </si>
  <si>
    <t>Z61122F4E7</t>
  </si>
  <si>
    <t>Medicinali con AIC - eccetto vaccini, emoderivati di produzione regionale.  -  Cell Cept 500 mg conf. da 50 cps</t>
  </si>
  <si>
    <t>00747170157 ROCHE SPA</t>
  </si>
  <si>
    <t>10/12/2014 - 11/12/2014</t>
  </si>
  <si>
    <t>Z4812302C1</t>
  </si>
  <si>
    <t>Medicinali con AIC - eccetto vaccini, emoderivati di produzione regionale.  Cell Cept 500 mg  n.200cps</t>
  </si>
  <si>
    <t>10/12//2014 - 11/12/2014</t>
  </si>
  <si>
    <t>Z7A12380FC</t>
  </si>
  <si>
    <t>Medicinali senza AIC.  Propycil 50mg   cps n.3 confezioni</t>
  </si>
  <si>
    <t>00076670595 ABBOTT SRL</t>
  </si>
  <si>
    <t>10/12/2014 - 12/12/2014</t>
  </si>
  <si>
    <t>Z0F123A7CC</t>
  </si>
  <si>
    <t>Dispositivi medici.  Serb. Insul. MMT-326 minMed da 1,8 cateteri MMT -378</t>
  </si>
  <si>
    <t xml:space="preserve">03171150828 ZP MEDIZIN </t>
  </si>
  <si>
    <t>Z56123DA4F</t>
  </si>
  <si>
    <t xml:space="preserve">Dispositivi medici.   Anoscopi sterili monouso cod.A4023 </t>
  </si>
  <si>
    <t xml:space="preserve">IT 00926020066 SAPIMED SPA </t>
  </si>
  <si>
    <t>10/12/2014 - 19/12/2014</t>
  </si>
  <si>
    <t>ZC7124067E</t>
  </si>
  <si>
    <t>Dispositivi medici.  Placche per colost. Cod. 411642 - salviett. Niltac cod.TR 102</t>
  </si>
  <si>
    <t>16/12/2014 - 16/12/2014</t>
  </si>
  <si>
    <t>Z26124D132</t>
  </si>
  <si>
    <t>Dispositivi medici.  Disco rig. Per stomia cod.BE6038 dischi ades. COD. BE 6041</t>
  </si>
  <si>
    <t>16/12/2014 - 21/01/2015</t>
  </si>
  <si>
    <t>Z76124E1DB</t>
  </si>
  <si>
    <t>Prodotti dietetici.  Brick di latte  UNIMIL da 450 ML</t>
  </si>
  <si>
    <t>03991570379 MILTE ITALIA SPA</t>
  </si>
  <si>
    <t>10/12/2014 - 18/12/2014</t>
  </si>
  <si>
    <t>Z43124EF90</t>
  </si>
  <si>
    <t>Dispositivi medici.   Mylife OmniPod 10Pack cod. 14810</t>
  </si>
  <si>
    <t>08438570965 Ypsomed Italia Srl</t>
  </si>
  <si>
    <t>16/12/2014 - 18/12/2014</t>
  </si>
  <si>
    <t>ZEB126072D</t>
  </si>
  <si>
    <t>Dispositivi medici.  Speculi vaginali monouso sterili  (mis. media e grande)</t>
  </si>
  <si>
    <t>MRCNDR93L29G273X MAXIMA - 02554440822 COSPESAN MEDICAL DEVICES SRL - 00503151201 FARMAC - ZABBAN SPA</t>
  </si>
  <si>
    <t>00503151201 FARMAC - ZABBAN SPA</t>
  </si>
  <si>
    <t>18/12/2014 - 22/12/2014</t>
  </si>
  <si>
    <t>ZC91263CC3</t>
  </si>
  <si>
    <t>Altri beni e prodotti sanitari.  Deflussori con sacca integ. Kangaroo 1,6 lt  Tyco 002</t>
  </si>
  <si>
    <t>07249130969 Medic Air SRL</t>
  </si>
  <si>
    <t>18/12/2014 - 19/12/2014</t>
  </si>
  <si>
    <t>Z9F12686BE</t>
  </si>
  <si>
    <t xml:space="preserve">Medicinali con AIC - eccetto vaccini, emoderivati di produzione regionale.  Olimel N4 E  da litri 2  </t>
  </si>
  <si>
    <t>00492340583 BAXTER SPA</t>
  </si>
  <si>
    <t>19/12/2014 - 19/12/2014</t>
  </si>
  <si>
    <t>Il Direttore del Distretto 37</t>
  </si>
  <si>
    <t xml:space="preserve">                         F.to</t>
  </si>
  <si>
    <t>Dr. Gaetano Buccheri</t>
  </si>
  <si>
    <t>asp Palermo Distretto 41 Partinico P.I 05841760828</t>
  </si>
  <si>
    <t>Farmaci ad uso umano</t>
  </si>
  <si>
    <t>Diretta</t>
  </si>
  <si>
    <t>P.I 058841760829 Sandoz</t>
  </si>
  <si>
    <t>sandoz</t>
  </si>
  <si>
    <t>186,00</t>
  </si>
  <si>
    <t>7gg</t>
  </si>
  <si>
    <t>dispositivi Msd. Chirurgico generale</t>
  </si>
  <si>
    <t>P.I 04303410726 3 MC</t>
  </si>
  <si>
    <t>3MC</t>
  </si>
  <si>
    <t>130,80</t>
  </si>
  <si>
    <t>8gg</t>
  </si>
  <si>
    <t>Kit Microinfusori</t>
  </si>
  <si>
    <t>Diretto ex delibera 659 del 13/7/12</t>
  </si>
  <si>
    <t>P.I It11575580151 Movi</t>
  </si>
  <si>
    <t>Movi</t>
  </si>
  <si>
    <t>744,80</t>
  </si>
  <si>
    <t>14gg</t>
  </si>
  <si>
    <t>4454804C8B</t>
  </si>
  <si>
    <t>P.I10181220152 Roche Diagnostic</t>
  </si>
  <si>
    <t>Roche Diagnostic</t>
  </si>
  <si>
    <t>1,592,30</t>
  </si>
  <si>
    <t>6,gg</t>
  </si>
  <si>
    <t>P.I.  04303410726  3MC</t>
  </si>
  <si>
    <t>3gg</t>
  </si>
  <si>
    <t>45169299FB6</t>
  </si>
  <si>
    <t>P.I. 00784230872   Codisan</t>
  </si>
  <si>
    <t>Codisan</t>
  </si>
  <si>
    <t>5gg</t>
  </si>
  <si>
    <t>548233886E</t>
  </si>
  <si>
    <t xml:space="preserve">Nutrizione Enterale </t>
  </si>
  <si>
    <t>Diretto ex Delibera 50 del 26/01/2011</t>
  </si>
  <si>
    <t xml:space="preserve">P.I.  03524050238 Fresenius Kabi </t>
  </si>
  <si>
    <t xml:space="preserve">Fresenius Kabi </t>
  </si>
  <si>
    <t>174,00</t>
  </si>
  <si>
    <t>9gg</t>
  </si>
  <si>
    <t>3.275.68</t>
  </si>
  <si>
    <t>5665311A86</t>
  </si>
  <si>
    <t>P.I   00846530152   Meda</t>
  </si>
  <si>
    <t>Meda</t>
  </si>
  <si>
    <t>70,80</t>
  </si>
  <si>
    <t>1gg</t>
  </si>
  <si>
    <t>6gg</t>
  </si>
  <si>
    <t>728,00</t>
  </si>
  <si>
    <t>692,00</t>
  </si>
  <si>
    <t>13gg</t>
  </si>
  <si>
    <t>17gg</t>
  </si>
  <si>
    <t>955,38</t>
  </si>
  <si>
    <t>109,00</t>
  </si>
  <si>
    <t>471689373C</t>
  </si>
  <si>
    <t>P.I.  IT 02385200122  Novartis</t>
  </si>
  <si>
    <t>Novartis</t>
  </si>
  <si>
    <t>54,00</t>
  </si>
  <si>
    <t>144,00</t>
  </si>
  <si>
    <t>25gg</t>
  </si>
  <si>
    <t>048862205F9</t>
  </si>
  <si>
    <t>P.I  04782370821  Axa Medical Care</t>
  </si>
  <si>
    <t>Axa Medical Care</t>
  </si>
  <si>
    <t>377,46</t>
  </si>
  <si>
    <t>7 gg</t>
  </si>
  <si>
    <t>3.724,00</t>
  </si>
  <si>
    <t>0488454CFA</t>
  </si>
  <si>
    <t>P.I. 00076670595 Abbott</t>
  </si>
  <si>
    <t>Abbott</t>
  </si>
  <si>
    <t>1.029,60</t>
  </si>
  <si>
    <t>1.716,54</t>
  </si>
  <si>
    <t>P.I. 03171150828   ZP Medizin</t>
  </si>
  <si>
    <t>Zp Medizin</t>
  </si>
  <si>
    <t>450,00</t>
  </si>
  <si>
    <t>2,00</t>
  </si>
  <si>
    <t>4gg</t>
  </si>
  <si>
    <t>3.565,60</t>
  </si>
  <si>
    <t>20gg</t>
  </si>
  <si>
    <t>1.592,30</t>
  </si>
  <si>
    <t>522,00</t>
  </si>
  <si>
    <t>P.I. IT 00777280157  Neslè</t>
  </si>
  <si>
    <t>Neslè</t>
  </si>
  <si>
    <t>63,00</t>
  </si>
  <si>
    <t>2gg</t>
  </si>
  <si>
    <t>285,00</t>
  </si>
  <si>
    <t>348,00</t>
  </si>
  <si>
    <t>2.091,10</t>
  </si>
  <si>
    <t>896,40</t>
  </si>
  <si>
    <t>10gg</t>
  </si>
  <si>
    <t>502,20</t>
  </si>
  <si>
    <t>2.076,00</t>
  </si>
  <si>
    <t>7.700,00</t>
  </si>
  <si>
    <t>435,00</t>
  </si>
  <si>
    <t>50,40</t>
  </si>
  <si>
    <t>23gg</t>
  </si>
  <si>
    <t>216,00</t>
  </si>
  <si>
    <t>5.158,00</t>
  </si>
  <si>
    <t>298,80</t>
  </si>
  <si>
    <t>11gg</t>
  </si>
  <si>
    <t>2.804,00</t>
  </si>
  <si>
    <t>1 gg</t>
  </si>
  <si>
    <t xml:space="preserve">Art. 1 co. 32 L. 190/2012       STRUTTURA _____Distretto41 Partinico Asp Palermo_____________________________________________________________
</t>
  </si>
  <si>
    <t>Il Direttore  Dott.ssa Giuseppa Scarpello
______________________________________</t>
  </si>
  <si>
    <r>
      <t xml:space="preserve">Art. 1 co. 32 L. 190/2012 </t>
    </r>
    <r>
      <rPr>
        <b/>
        <sz val="14"/>
        <rFont val="Times New Roman"/>
        <family val="1"/>
      </rPr>
      <t xml:space="preserve">      STRUTTURA:   </t>
    </r>
    <r>
      <rPr>
        <b/>
        <sz val="16"/>
        <rFont val="Times New Roman"/>
        <family val="1"/>
      </rPr>
      <t>DISTRETTO SANITARIO N. 42</t>
    </r>
  </si>
  <si>
    <r>
      <t>ELENCO  INVITATI
 A PRESENTARE OFFERTE</t>
    </r>
    <r>
      <rPr>
        <b/>
        <vertAlign val="superscript"/>
        <sz val="9"/>
        <rFont val="Arial Narrow"/>
        <family val="2"/>
      </rPr>
      <t>2</t>
    </r>
  </si>
  <si>
    <t>Z410E21105</t>
  </si>
  <si>
    <t>Distretto 42</t>
  </si>
  <si>
    <t>materiale di consumo per sistemi RIS/PACS - CD e inchiostro</t>
  </si>
  <si>
    <t>affidamento fornitura previa indagine di mercato per l'anno 2014</t>
  </si>
  <si>
    <t>Ditta Technoray - Ditta HTC - Ditta Mastel - Ditta EMI - Ditta Computer e game</t>
  </si>
  <si>
    <t>Ditta HTC</t>
  </si>
  <si>
    <t xml:space="preserve">06/02/2014- 04/03/2014 </t>
  </si>
  <si>
    <t>ZB90ED9642</t>
  </si>
  <si>
    <t>06/02/2014 - 16/04/2014</t>
  </si>
  <si>
    <t>Z910F51314</t>
  </si>
  <si>
    <t>06/02/2014 - 21/05/2014</t>
  </si>
  <si>
    <t>ZA70F93412</t>
  </si>
  <si>
    <t>06/02/2014 - 09/06/2014</t>
  </si>
  <si>
    <t>Z7F1006B47</t>
  </si>
  <si>
    <t>materiale di consumo per sistemi RIS/PACS - Etichette autoadesive</t>
  </si>
  <si>
    <t>Ditta Technoray</t>
  </si>
  <si>
    <t>06/02/2014 - 03/07/2014</t>
  </si>
  <si>
    <t>Z50108394</t>
  </si>
  <si>
    <t>06/02/2014 - 19/09/2014</t>
  </si>
  <si>
    <t>Z4311947FF</t>
  </si>
  <si>
    <t>06/02/2014 - 05/11/2014</t>
  </si>
  <si>
    <t>Z6912887AE</t>
  </si>
  <si>
    <t>06/02/2014 - 30/12/2014</t>
  </si>
  <si>
    <t>Il Referente U.O. Tecnico-Sanitaria</t>
  </si>
  <si>
    <t>Dott.ssa Rosanna Tumino</t>
  </si>
  <si>
    <t>Il Direttore</t>
  </si>
  <si>
    <t>Dott. Salvatore Russo</t>
  </si>
  <si>
    <t>firmato d'ordine</t>
  </si>
  <si>
    <t>Dott. Silvio Buccellato</t>
  </si>
  <si>
    <t xml:space="preserve">Art. 1 co. 32 L. 190/2012       STRUTTURA ASP 6 PALERMO DISTRETTO 39 BAGHERIA 05841760829
</t>
  </si>
  <si>
    <t>Z551163988</t>
  </si>
  <si>
    <t>IL Responsabile del Polo di Distribuzione                                                                                  Farmaceutico del Distretto 39                                                                                                                            ( Dr.ssa Vincenza Savona)
                                                                                                     ______________________________________</t>
  </si>
  <si>
    <t>IL Direttore del Distretto 39                                                                                                                                                                        (  Dr. Luigi Lo Giudice )
                                                                                                                                                         ______________________________________</t>
  </si>
  <si>
    <t xml:space="preserve">Art. 1 co. 32 L. 190/2012       STRUTTURA: DISTRETTO SANITARIO N.35 DI PETRALIA SOTTANA
</t>
  </si>
  <si>
    <t>dal</t>
  </si>
  <si>
    <t>al</t>
  </si>
  <si>
    <t>Z460D95CC8</t>
  </si>
  <si>
    <t xml:space="preserve">ACQUISTO XGEVA </t>
  </si>
  <si>
    <t>AMGEN SPA - CF:. IT10051170157</t>
  </si>
  <si>
    <t>ZD810C34A3</t>
  </si>
  <si>
    <t>Z4C0E88813</t>
  </si>
  <si>
    <t>Z7E0D711DE</t>
  </si>
  <si>
    <t>ACQUISTO FASTJECKT</t>
  </si>
  <si>
    <t>MEDAPHARMA SPA - CF:. 00848530162</t>
  </si>
  <si>
    <t>ZD50DD638F</t>
  </si>
  <si>
    <t>ACQUISTO OVITRELLE</t>
  </si>
  <si>
    <t>MERKSERONO SPA - CF:. 00399800580</t>
  </si>
  <si>
    <t>Z860D84DC6</t>
  </si>
  <si>
    <t>ACQUISTO NASI ARTIFICIALI</t>
  </si>
  <si>
    <t>SICOM SRL - CF: 02836210829</t>
  </si>
  <si>
    <t>Z760EDC5E4</t>
  </si>
  <si>
    <t>ACQUISTO CARTA PER ECG</t>
  </si>
  <si>
    <t>CERACARTA SPA - CF: 00136740404</t>
  </si>
  <si>
    <t>CERACARTA SPA</t>
  </si>
  <si>
    <t>ZF20EDC6F5</t>
  </si>
  <si>
    <t>Z280EA398B</t>
  </si>
  <si>
    <t>ACQUISTO CARTA PER SPIROMETRO</t>
  </si>
  <si>
    <t>CEAST SNC - CF:. 03006480820</t>
  </si>
  <si>
    <t>Z210E0AD4F</t>
  </si>
  <si>
    <t>ACQUISTO KIT PER STOMIE CUTANEE</t>
  </si>
  <si>
    <t>ARIES SRL - CF:. 02284760366</t>
  </si>
  <si>
    <t>ZAE0EC78EB</t>
  </si>
  <si>
    <t>ACQUISTO DEFLUSSORI PER POMPA SMART</t>
  </si>
  <si>
    <t>FRESENIUS SRL - CF:. 03524051238</t>
  </si>
  <si>
    <t>ZF40FDBD1C</t>
  </si>
  <si>
    <t>ZC90FA4867</t>
  </si>
  <si>
    <t>ACQUISTO NOVESINA</t>
  </si>
  <si>
    <t>NOVARTIS SPA - CF:. 07195130153</t>
  </si>
  <si>
    <t>Z870E80EB6</t>
  </si>
  <si>
    <t>ACQUISTO FASCE DI FISSAGGIO</t>
  </si>
  <si>
    <t>A.PANZICA SRL - CF:. 03923960821</t>
  </si>
  <si>
    <t>Z6C0EC78C7</t>
  </si>
  <si>
    <t xml:space="preserve">ACQUISTO FINN CHAMPERS </t>
  </si>
  <si>
    <t>ALLERGOPHARMA SPA - CF:. 06128480966</t>
  </si>
  <si>
    <t>ZB20EA394B</t>
  </si>
  <si>
    <t>ACQUISTO ALLERGENI</t>
  </si>
  <si>
    <t>LOFARMA SPA - CF:. 00713510154</t>
  </si>
  <si>
    <t>Z2C0FA48BF</t>
  </si>
  <si>
    <t>ACQUISTO FILTRI ANTIBATTERICI</t>
  </si>
  <si>
    <t>MEDISIZE ITALIA SRL - CF: 08075151004</t>
  </si>
  <si>
    <t>ZAF0F6D365</t>
  </si>
  <si>
    <t>ZC111E0B58</t>
  </si>
  <si>
    <t>ACQUISTO PLENADREN</t>
  </si>
  <si>
    <t>INTERFARMACI ITALIA SRL - CF: 09577370019</t>
  </si>
  <si>
    <t>Z791190722</t>
  </si>
  <si>
    <t>VIROPHARMA SRL - CF: 07474010969</t>
  </si>
  <si>
    <t>Z6B11F0D4</t>
  </si>
  <si>
    <t>ACQUISTO APTENI PER PATCH TEST</t>
  </si>
  <si>
    <t>Z5E117F13F</t>
  </si>
  <si>
    <t>ACQUISTO CARTA PER ECOGRAFO</t>
  </si>
  <si>
    <t>ZE910A6E5C</t>
  </si>
  <si>
    <t>ACQUISTO DEFLUSSORI PER NUTRIPOMPA KANCARDO</t>
  </si>
  <si>
    <t>MEDICAIR SUD SRL - CF: IT07249130969</t>
  </si>
  <si>
    <t>ZF9112CB1D</t>
  </si>
  <si>
    <t>Z3011F09D</t>
  </si>
  <si>
    <t>Z4212E6AEF</t>
  </si>
  <si>
    <t>A. PANZICA SRL - CF: 03923960821</t>
  </si>
  <si>
    <t>ZE312E6D26</t>
  </si>
  <si>
    <t>Z8E12E6DC5</t>
  </si>
  <si>
    <t>ACQUISTO PROPYCIL</t>
  </si>
  <si>
    <t>ABBOTT SRL - C.F.00076670595</t>
  </si>
  <si>
    <t>Z580FFB62A</t>
  </si>
  <si>
    <t>Z6F12E7324</t>
  </si>
  <si>
    <t>Z9911A70BA</t>
  </si>
  <si>
    <t>ACQUISTO FLUORESCEINA</t>
  </si>
  <si>
    <t>BIOMED SAS - CF: 03847710823</t>
  </si>
  <si>
    <t>COSMED OFTALMOLOGICA</t>
  </si>
  <si>
    <t>Z7C1020549</t>
  </si>
  <si>
    <t>Z4A0FDBD5F</t>
  </si>
  <si>
    <t>ZC21240620</t>
  </si>
  <si>
    <t>ZE210F556F</t>
  </si>
  <si>
    <t>Z94111D56F</t>
  </si>
  <si>
    <t>Z9A116793B</t>
  </si>
  <si>
    <t>Z9611BE966</t>
  </si>
  <si>
    <t>ZBC11DCE30</t>
  </si>
  <si>
    <t>ACQUISTO PEPTAMEN NEUTRO</t>
  </si>
  <si>
    <t>HALSA DIAGNOSTICS SYSTEM - CF: 02531310346</t>
  </si>
  <si>
    <t>Z5112158B7</t>
  </si>
  <si>
    <t>Z48125EAEE</t>
  </si>
  <si>
    <t>Z1C125EBD1</t>
  </si>
  <si>
    <t>Il Direttore del DS n° 35 di Petralia Sottana</t>
  </si>
  <si>
    <t>Dr. G. Licciardi</t>
  </si>
  <si>
    <t xml:space="preserve">Art. 1 co. 32 L. 190/2012       STRUTTURA: PRESIDIO OSPEDALIERO DI PETRALIA SOTTANA
</t>
  </si>
  <si>
    <t>ZA60DD6694</t>
  </si>
  <si>
    <t>ACQUISTO PROTESI ERNIARIE</t>
  </si>
  <si>
    <t>FIRA MEDICALE SAS C.F. 02316780871</t>
  </si>
  <si>
    <t>Z780F6D24C</t>
  </si>
  <si>
    <t>Z01119062A</t>
  </si>
  <si>
    <t>Z700D713FA</t>
  </si>
  <si>
    <t>ACQUISTO DEFLUSSORI</t>
  </si>
  <si>
    <t>BENEFIS SRL - CF: 02790240101</t>
  </si>
  <si>
    <t>ZF0100CD63</t>
  </si>
  <si>
    <t>Z3810B2124</t>
  </si>
  <si>
    <t>Z2D0D5E39F</t>
  </si>
  <si>
    <t>ACQUISTO BORSE URINA</t>
  </si>
  <si>
    <t>CODISAN SPA - CF:. 00784230872</t>
  </si>
  <si>
    <t>ZA40EA39A1</t>
  </si>
  <si>
    <t>Z40110A04F</t>
  </si>
  <si>
    <t>Z3F0D7118E</t>
  </si>
  <si>
    <t>ACQUISTO CANNULE DI KARMAN</t>
  </si>
  <si>
    <t>ZD1100CDDB</t>
  </si>
  <si>
    <t>Z170D7128A</t>
  </si>
  <si>
    <t>ACQUISTO COTONE IDROFILO</t>
  </si>
  <si>
    <t>RAYS SPA - CF: 01316780426</t>
  </si>
  <si>
    <t>Z890F870B7</t>
  </si>
  <si>
    <t>ZCD0E0AD96</t>
  </si>
  <si>
    <t>ZE50D7122D</t>
  </si>
  <si>
    <t>ACQUISTO GUANTI IN LATTICE N/STER.</t>
  </si>
  <si>
    <t>3 MC SPA - CF Z4303410726</t>
  </si>
  <si>
    <t>ZE50EC7909</t>
  </si>
  <si>
    <t>Z6610F86EC2</t>
  </si>
  <si>
    <t>Z6C100CE16</t>
  </si>
  <si>
    <t>Z5410A6F61</t>
  </si>
  <si>
    <t>Z150E0ADFF</t>
  </si>
  <si>
    <t>Z95112EB9D</t>
  </si>
  <si>
    <t>ZE8121583C</t>
  </si>
  <si>
    <t>Z8F0D9173C</t>
  </si>
  <si>
    <t>ACQUISTO INDICATORI BIOLOGICI</t>
  </si>
  <si>
    <t>ID&amp;CO SRL - CF:. 09018810151</t>
  </si>
  <si>
    <t>ZBE0D959D4</t>
  </si>
  <si>
    <t>Z9012D27D0</t>
  </si>
  <si>
    <t>Z500D3D2C7</t>
  </si>
  <si>
    <t>ACQUISTO MAT. PER SISTEMA RIS</t>
  </si>
  <si>
    <t>TECNORAY SRL C.F.04332250879</t>
  </si>
  <si>
    <t>Z050D3D422</t>
  </si>
  <si>
    <t>ZE30D710A8</t>
  </si>
  <si>
    <t>ACQUISTO CARTUCCIA IQM</t>
  </si>
  <si>
    <t>INSTRUMENTATION L. C.F.02368591208</t>
  </si>
  <si>
    <t>Z700D712FF</t>
  </si>
  <si>
    <t>ACQUISTO FIALE PER CALIBRAZIONE</t>
  </si>
  <si>
    <t>ZF00D916E8</t>
  </si>
  <si>
    <t>ACQUISTO BRACCIALI IDENTIFICAZIONE</t>
  </si>
  <si>
    <t>EMI SRL C.F.00586980823</t>
  </si>
  <si>
    <t>Z4C0F871EC</t>
  </si>
  <si>
    <t>Z680E6EDF1</t>
  </si>
  <si>
    <t>ACQUISTO IMMUNO HBS</t>
  </si>
  <si>
    <t>KEDRION SPA - CF:  01779530466</t>
  </si>
  <si>
    <t>ZD80E6EEB7</t>
  </si>
  <si>
    <t>ACQUISTO POMPE ELASTOMERICHE</t>
  </si>
  <si>
    <t>GAMASTEH SRL  - CF:.  04696470873</t>
  </si>
  <si>
    <t>Z9C0FA488A</t>
  </si>
  <si>
    <t>ZD60EA3A5C</t>
  </si>
  <si>
    <t>ACQUISTO BUSTE GHIACCIO SINTETICO</t>
  </si>
  <si>
    <t>CODISAN SPA - CF: 00784230872</t>
  </si>
  <si>
    <t>Z02100CCF8</t>
  </si>
  <si>
    <t>Z2B112CC75</t>
  </si>
  <si>
    <t>Z400E888C3</t>
  </si>
  <si>
    <t>ACQUISTO GARZA C/FILO DI BARIO</t>
  </si>
  <si>
    <t>FARMAC ZABBAN SPA - CF:. 00322800376</t>
  </si>
  <si>
    <t>ZE7100CEE2</t>
  </si>
  <si>
    <t>Z330EA3A8C</t>
  </si>
  <si>
    <t>ACQUISTO GARZA LAPARATOMICA</t>
  </si>
  <si>
    <t>ZA8100CE92</t>
  </si>
  <si>
    <t>Z9B0E6EFEC</t>
  </si>
  <si>
    <t>ACQUISTO CEROTTO IN TELA</t>
  </si>
  <si>
    <t>ZD80E6EFB2</t>
  </si>
  <si>
    <t>ACQUISTO BENDE DI CAMBRIC</t>
  </si>
  <si>
    <t>LUIGI SALVADORI SPA CF- P.IVA 00397360488</t>
  </si>
  <si>
    <t>ZDC0E0B0A6</t>
  </si>
  <si>
    <t>ACQUISTO GARZA TAGLIATA</t>
  </si>
  <si>
    <t>Z9C0F86FF4</t>
  </si>
  <si>
    <t>Z971033C82</t>
  </si>
  <si>
    <t>Z510E0AB8A</t>
  </si>
  <si>
    <t>Z480E6EF1F</t>
  </si>
  <si>
    <t>Z560F1C6AE</t>
  </si>
  <si>
    <t>ACQUISTO ENDOPROST</t>
  </si>
  <si>
    <t>ITALFARMACO SPA - CF: 00718630155</t>
  </si>
  <si>
    <t>ZA90FFB572</t>
  </si>
  <si>
    <t>ACQUISTO DOBUTAMINA</t>
  </si>
  <si>
    <t>BIOINDUSTRIA LIM SPA - CF:IT01679130060</t>
  </si>
  <si>
    <t>Z340EA39D6</t>
  </si>
  <si>
    <t>ACQUISTO DEBRIDAT</t>
  </si>
  <si>
    <t>BIOFUTURA PHARMA SPA  - CF:.05582941000</t>
  </si>
  <si>
    <t>Z3411430D5</t>
  </si>
  <si>
    <t>Z661143190</t>
  </si>
  <si>
    <t>Z830DACC3B</t>
  </si>
  <si>
    <t>ACQUISTO STECCHE DI KRAMER</t>
  </si>
  <si>
    <t>MIGLIORI SRL</t>
  </si>
  <si>
    <t>Z9C0E6F227</t>
  </si>
  <si>
    <t>ACQUISTO LEUKOSAN STRIP</t>
  </si>
  <si>
    <t xml:space="preserve">SANITARIA TRIESTINA SAS </t>
  </si>
  <si>
    <t>ZB30FA4AD1</t>
  </si>
  <si>
    <t>ACQUISTO SURGILON</t>
  </si>
  <si>
    <t>Z7A0E0AFBA</t>
  </si>
  <si>
    <t>ACQUISTO BISTURI STERILI</t>
  </si>
  <si>
    <t>Z6A0E6EF76</t>
  </si>
  <si>
    <t>ACQUISTO AGHI PER ANESTESIA SPINALE</t>
  </si>
  <si>
    <t>GI.FRA SAS - CF:. 03717720829</t>
  </si>
  <si>
    <t>Z73122CDA2</t>
  </si>
  <si>
    <t>ZA70E6EE41</t>
  </si>
  <si>
    <t>ACQUISTO CATERERE DI MOUNT</t>
  </si>
  <si>
    <t>GESCAR SRL C.F.03847570821</t>
  </si>
  <si>
    <t>ZAA10A6E0C</t>
  </si>
  <si>
    <t>SMITH ITALIA</t>
  </si>
  <si>
    <t>TELEFLEX</t>
  </si>
  <si>
    <t>Z1F0F6D2D2</t>
  </si>
  <si>
    <t>ACQUISTO CANNULE DI GUEDEL</t>
  </si>
  <si>
    <t>BENEFIS SRL - CF:.02790240101</t>
  </si>
  <si>
    <t>Z2B0DD66C3</t>
  </si>
  <si>
    <t>ACQUISTO ACCESSORI PER VENTILATORE HAMILTON</t>
  </si>
  <si>
    <t>BURK &amp; BURKE SPA  - CF:02737030151</t>
  </si>
  <si>
    <t>ZE40D5E4E7</t>
  </si>
  <si>
    <t>ACQUISTO DETERGENTI E DISINFETTANTI PER ENDOSCOPIO</t>
  </si>
  <si>
    <t>OLYMPUS ITALIA SRL - CF:. 10994940152</t>
  </si>
  <si>
    <t>ZE50F75A8C</t>
  </si>
  <si>
    <t>Z56105405D</t>
  </si>
  <si>
    <t>Z8611A7082</t>
  </si>
  <si>
    <t>Z680FA493B</t>
  </si>
  <si>
    <t>ACQUISTO CARTA PER TEST ERGONOMICO</t>
  </si>
  <si>
    <t>Z0A0FA4963</t>
  </si>
  <si>
    <t>ZA90DACBB0</t>
  </si>
  <si>
    <t>Z860E0AC19</t>
  </si>
  <si>
    <t>Z2C0FA49BA</t>
  </si>
  <si>
    <t>Z3D1033CC3</t>
  </si>
  <si>
    <t>Z81216561</t>
  </si>
  <si>
    <t>Z040C5ECB</t>
  </si>
  <si>
    <t>NEW MIRCON SRL-C.F.03809950821</t>
  </si>
  <si>
    <t>ZBB0FA490D</t>
  </si>
  <si>
    <t>ACQUISTO BUSTE RX</t>
  </si>
  <si>
    <t>MASTEL SRL- C.F. 04263340822</t>
  </si>
  <si>
    <t>ZCF1216420</t>
  </si>
  <si>
    <t>Z440DACBEB</t>
  </si>
  <si>
    <t>ACQUISTO CARTA PER DEFIBRILLATORE</t>
  </si>
  <si>
    <t>3 C MED SRL - CF: 05586860826</t>
  </si>
  <si>
    <t>Z4D0EA39B6</t>
  </si>
  <si>
    <t>ACQUISTO MAT.PER SISTEMA RIS</t>
  </si>
  <si>
    <t>Z37100CC8C</t>
  </si>
  <si>
    <t>Z9A0E80EEE</t>
  </si>
  <si>
    <t>ACQUISTO SIRINGA PER TAC</t>
  </si>
  <si>
    <t>MEDRAD ITALIA SRL C.F.01572640181</t>
  </si>
  <si>
    <t>ZDE0F6D44C</t>
  </si>
  <si>
    <t>ZF20F6D3CE</t>
  </si>
  <si>
    <t>ACQUISTO CARTUCCE IQM</t>
  </si>
  <si>
    <t>Z2A0DD6583</t>
  </si>
  <si>
    <t>ZF30E6EE26</t>
  </si>
  <si>
    <t>ACQUISTO PAPPAGALLI</t>
  </si>
  <si>
    <t>ZF70D7D347</t>
  </si>
  <si>
    <t>ACQUISTO AGHI DA SCLEROSI</t>
  </si>
  <si>
    <t>ZD50FA4A2D</t>
  </si>
  <si>
    <t>ACQUISTO PALLONE AMBU</t>
  </si>
  <si>
    <t>CODISAN SPA C.F.00784230872</t>
  </si>
  <si>
    <t>Z2C0FA4AB5</t>
  </si>
  <si>
    <t>ACQUISTO PIASTRE PER DEFRIBILLATORE</t>
  </si>
  <si>
    <t>Z09105E7DC</t>
  </si>
  <si>
    <t>ACQUISTO TEST BIOLOGICI</t>
  </si>
  <si>
    <t>ZA5102058D</t>
  </si>
  <si>
    <t>Z3C12163B9</t>
  </si>
  <si>
    <t>Z0210A225F</t>
  </si>
  <si>
    <t>ACQUISTO CARTUCCE RACCOGLILIQUIDI</t>
  </si>
  <si>
    <t>MEDLINE INTERANTIONAL SRL - CF:. 12244190158</t>
  </si>
  <si>
    <t>Z190D917C9</t>
  </si>
  <si>
    <t>ACQUISTO CEROTTO PLASTOD SETA</t>
  </si>
  <si>
    <t>ZAD122CF8A</t>
  </si>
  <si>
    <t>Z42103C85B</t>
  </si>
  <si>
    <t>ACQUISTO PELLICOLE PER ORTOPANTOMOGRAFO</t>
  </si>
  <si>
    <t>AGFA HEALTHCARE SPA - CF: IT00000149997</t>
  </si>
  <si>
    <t>Z961216473</t>
  </si>
  <si>
    <t>ZE0103C9C3</t>
  </si>
  <si>
    <t>ACQUISTO NASTRO ADESIVO A VAPORE</t>
  </si>
  <si>
    <t>Z080EE327D</t>
  </si>
  <si>
    <t>ACQUISTO SOFARGEN</t>
  </si>
  <si>
    <t>SOFAR SPA - CF: 03428610152</t>
  </si>
  <si>
    <t>Z0F0FB47B2</t>
  </si>
  <si>
    <t>ACQUISTO CLINIMIX</t>
  </si>
  <si>
    <t>BAXTER SPA - CF: 00492340583</t>
  </si>
  <si>
    <t>Z161033C02</t>
  </si>
  <si>
    <t>Z0A103C8F3</t>
  </si>
  <si>
    <t>ACQUISTO BENTELAN</t>
  </si>
  <si>
    <t>EG SPA - CF: 12432150154</t>
  </si>
  <si>
    <t>Z050EA3AE5</t>
  </si>
  <si>
    <t>ACQUISTO PIASTRA PER ELETTROBISTURI</t>
  </si>
  <si>
    <t>Z2812C5F38</t>
  </si>
  <si>
    <t>Z9911905F4</t>
  </si>
  <si>
    <t>GAMASTECH SRL - C.F.04696470863</t>
  </si>
  <si>
    <t>Z1B114A4A7</t>
  </si>
  <si>
    <t>ACQUISTO SPECULI VAGINALI</t>
  </si>
  <si>
    <t>MEPA</t>
  </si>
  <si>
    <t>ZF10E6FD4C</t>
  </si>
  <si>
    <t>ACQUISTO ECOULTRAGEL</t>
  </si>
  <si>
    <t>PIRRONE SRL C.F.08055750965</t>
  </si>
  <si>
    <t>Z2C117F17F</t>
  </si>
  <si>
    <t>FARMAC ZABBAN C.F.00503151201</t>
  </si>
  <si>
    <t>ZB01167751</t>
  </si>
  <si>
    <t>ZCF0FA4A85</t>
  </si>
  <si>
    <t>ACQUISTO CEROTTO VARIMED</t>
  </si>
  <si>
    <t>VARIMED SRL C.F.02761660873</t>
  </si>
  <si>
    <t>ZD0112CDCA</t>
  </si>
  <si>
    <t>Z1D10A6D4D</t>
  </si>
  <si>
    <t>ACQUISTO CLIPS PER EMOSTASI</t>
  </si>
  <si>
    <t>Z6010C7461</t>
  </si>
  <si>
    <t>ACQUISTO STRISCE PER GLUCOSIO</t>
  </si>
  <si>
    <t>A.MENARINI DIAGNOSTIC SRL C.F.05688870483</t>
  </si>
  <si>
    <t>Z45111D586</t>
  </si>
  <si>
    <t>Z72111D5E3</t>
  </si>
  <si>
    <t>ZC3112CD3A</t>
  </si>
  <si>
    <t>ZCB11676C0</t>
  </si>
  <si>
    <t>ACQUISTO RETINE RECUPERO POLIPI</t>
  </si>
  <si>
    <t>M.G.LORENZATTO SPA C.F.00458460012</t>
  </si>
  <si>
    <t>Z581167626</t>
  </si>
  <si>
    <t>ACQUISTO MASCHERINE CHIRURGICHE</t>
  </si>
  <si>
    <t>Z09116795E</t>
  </si>
  <si>
    <t>ACQUISTO COLLARI CERVICALI PHILADELFIA</t>
  </si>
  <si>
    <t>Z06117F10F</t>
  </si>
  <si>
    <t>ACQUISTO SOVRASCARPE IN TNT</t>
  </si>
  <si>
    <t>Z7B11905D6</t>
  </si>
  <si>
    <t>ACQUISTO PLACCA PER DEFIBRILLATORE</t>
  </si>
  <si>
    <t>SPINE LIFE C.F.06180130822</t>
  </si>
  <si>
    <t>Z5C11A70F4</t>
  </si>
  <si>
    <t>ACQUISTO DISCHETTI PER FRIGO EMOTECA</t>
  </si>
  <si>
    <t>FRI.MED SRL - CF:. 07356760012</t>
  </si>
  <si>
    <t>Z37121635B</t>
  </si>
  <si>
    <t>Z1F12158F7</t>
  </si>
  <si>
    <t>ACQUISTO MATERIALE PER SISTEMA RIS</t>
  </si>
  <si>
    <t>Z78122CEFB</t>
  </si>
  <si>
    <t>ACQUISTO CARTUCCE RACCOGLI LIQUIDI</t>
  </si>
  <si>
    <t>Z5612166CF</t>
  </si>
  <si>
    <t>ACQUISTO SIGILI E INDICATORI PER CONTAINER</t>
  </si>
  <si>
    <t>Z401240662</t>
  </si>
  <si>
    <t>ACQUISTO FILTRO ANTIBATTERICO</t>
  </si>
  <si>
    <t>MESIZE ITALIA SRL - CF:. 06075151004</t>
  </si>
  <si>
    <t>ZBF11A712A</t>
  </si>
  <si>
    <t>ACQUISTO PRODOTTI FARMACEUTICI SENZA AIC</t>
  </si>
  <si>
    <t>ANGIOMEDICA SAS - CF:. IT043800540825</t>
  </si>
  <si>
    <t>Z3C0F40226</t>
  </si>
  <si>
    <t xml:space="preserve">ACQUISTO ACQUA BIDISTILLATA </t>
  </si>
  <si>
    <t>NORAT SAS - CF: 03652730825</t>
  </si>
  <si>
    <t>Z37103E8B0</t>
  </si>
  <si>
    <t>ACQUISTO TUBERTEST</t>
  </si>
  <si>
    <t xml:space="preserve">SANOFI PASTEUR SPA - CF:.05991060582 </t>
  </si>
  <si>
    <t>Z9A03AC890</t>
  </si>
  <si>
    <t>SERVIZIO DI LAVANDERIA</t>
  </si>
  <si>
    <t>LE SFERE  SRL - CF:. 06268130827</t>
  </si>
  <si>
    <t>ZB710F559C</t>
  </si>
  <si>
    <t>ACQUISTO SFIGMOANEROIDE</t>
  </si>
  <si>
    <t>Il Resp.le f.f. FIO del P.O. di Petralia Sottana
______________________________________</t>
  </si>
  <si>
    <t xml:space="preserve">Art. 1 co. 32 L. 190/2012       STRUTTURA  DISTRETTO N° 36 MISILMERI
</t>
  </si>
  <si>
    <t>ELENCO OE INVITATI
 A PRESENTARE OFFERTE 2</t>
  </si>
  <si>
    <t xml:space="preserve"> Z0D0D36B6B</t>
  </si>
  <si>
    <t>ASP Palermo  P.I. 05841760829        D/36 Misilmeri                Farmacia Territoriale</t>
  </si>
  <si>
    <t>FASTJEKT 165 - 0,165 mg - (Siringa pronto uso)</t>
  </si>
  <si>
    <t>DITTA ESCLUSIVA                    MEDA PHARMA                          P.I. 00846530152</t>
  </si>
  <si>
    <t>MEDA PHARMA    P.I. 00846530152</t>
  </si>
  <si>
    <t>08/01/2014 14/01/2014</t>
  </si>
  <si>
    <t>Z8A0D5416B</t>
  </si>
  <si>
    <t>ZARZIO - 0,5ml 30MU - (sir. Pre-riempita)</t>
  </si>
  <si>
    <t>DITTA ESCLUSIVA                  SANDOZ S.P.A.                                           P.I. 00795170158</t>
  </si>
  <si>
    <t>SANDOZ S.P.A.     P.I. 00795170158</t>
  </si>
  <si>
    <t>15/01/2014 20/01/2014</t>
  </si>
  <si>
    <t>ZAF0D54196</t>
  </si>
  <si>
    <t>Bottone gastrost. Mic Key 1201630 fr 16 Kimbert</t>
  </si>
  <si>
    <t>COVIDIEN  P.I. 08641790152,                        ACTION MEDICAL                          P.I. 05871490826</t>
  </si>
  <si>
    <t>ACTION MEDICAL P.I. 05871490826</t>
  </si>
  <si>
    <t>15/01/2014 27/02/2014</t>
  </si>
  <si>
    <t xml:space="preserve"> ZB80D549E5</t>
  </si>
  <si>
    <t>Kit PEG: Sonda sost Flocare  CH18 3225/35488</t>
  </si>
  <si>
    <t>DITTA ESCLUSIVA               AXA MEDICAL CARE P.I. 04782370821</t>
  </si>
  <si>
    <t>AXA MEDICAL CARE P.I. 04782370821</t>
  </si>
  <si>
    <t>15/01/2014 17/01/2014</t>
  </si>
  <si>
    <t>Z100D5E988</t>
  </si>
  <si>
    <t>Defluss. X pompaApplix Smart 7751691</t>
  </si>
  <si>
    <t>DITTA ESCLUSIVA             FRESENIUS KABI                   P.I. 03524050238</t>
  </si>
  <si>
    <t>FRESENIUS KABI P.I. 03524050238</t>
  </si>
  <si>
    <t>17/01/2014 29/01/2014</t>
  </si>
  <si>
    <t>ZB70D5E971</t>
  </si>
  <si>
    <t>Defluss. c/sacca per pompa Kangaroo Joey - Tyco002</t>
  </si>
  <si>
    <t>DITTA ESCLUSIVA                 MEDIC AIR S.R.L.                 P.I. 072449130969</t>
  </si>
  <si>
    <t>MEDIC AIR S.R.L. P.I. 072449130969</t>
  </si>
  <si>
    <t>17/01/2014 20/01/2014</t>
  </si>
  <si>
    <t>ZEB0D6F566</t>
  </si>
  <si>
    <t>Buste salviette 4204-00                                                       Buste salviette 4031-00</t>
  </si>
  <si>
    <t>DITTA ESCLUSIVA                        SEDA  P.I. 01681100150</t>
  </si>
  <si>
    <t>SEDA                       P.I. 01681100150</t>
  </si>
  <si>
    <t>20/01/2014 20/02/2014</t>
  </si>
  <si>
    <t>ZF90D6F540</t>
  </si>
  <si>
    <t>Adesivo x stomia BE6220 - Color pelle                              Dischi Autoadesivi Standard BE6041                              Dischi di supporto x stomia Standard BE6038                    Filtri sostituzione x valvola trach. BE1030</t>
  </si>
  <si>
    <t>DITTA ESCLUSIVA                      SEDA  P.I. 01681100150</t>
  </si>
  <si>
    <t>20/01/2014 14/02/2014</t>
  </si>
  <si>
    <t>ZDC0DA0B89</t>
  </si>
  <si>
    <t>LYSODREN - 500mg - (Compresse)</t>
  </si>
  <si>
    <t>DITTA ESCLUSIVA                      HRA PHARMA                          P.I. 06645680965</t>
  </si>
  <si>
    <t>HRA PHARMA       P.I. 06645680965</t>
  </si>
  <si>
    <t>31/01/2014 06/02/2014</t>
  </si>
  <si>
    <t>Z0D0DA0BA1</t>
  </si>
  <si>
    <t>Microinf. Combo kit inset. 30 CK3MM-3-060-30B</t>
  </si>
  <si>
    <t>DITTA ESCLUSIVA                       MOVI  P.I. 11575580151</t>
  </si>
  <si>
    <t>MOVI                       P.I. 11575580151</t>
  </si>
  <si>
    <t>31/01/2014 11/02/2014</t>
  </si>
  <si>
    <t>Z2D0DA0B6E</t>
  </si>
  <si>
    <t>XARELTO - 15 mg - (compresse)</t>
  </si>
  <si>
    <t>DITTA ESCLUSIVA                     BAYER  P.I. 05849130157</t>
  </si>
  <si>
    <t>BAYER                    P.I. 05849130157</t>
  </si>
  <si>
    <t>Z7E0DAEE2E</t>
  </si>
  <si>
    <t xml:space="preserve">Set Pompa Abbott Flexiflo Companion G893 ex G938 </t>
  </si>
  <si>
    <t>DITTA ESCLUSIVA               ABBOTT   P.I. 00076670596</t>
  </si>
  <si>
    <t>ABBOTT                P.I. 00076670596</t>
  </si>
  <si>
    <t>05/02/2014 14/02/2014</t>
  </si>
  <si>
    <t>Z700DAEE54</t>
  </si>
  <si>
    <t>Compresse Metalliche 8x9cm Tracheopad 717310 CH 31-50</t>
  </si>
  <si>
    <t>BENEFIS P.I. 02790240104                          CODISAN P.I. 00784230872,                      FARMAC ZABBAN                         P.I. 00322800376                  COSPESAN P.I. 02554440822                               EMI P.I. 00586980823</t>
  </si>
  <si>
    <t>EMI                          P.I. 00586980823</t>
  </si>
  <si>
    <t>Z450DAEE81</t>
  </si>
  <si>
    <t>XARELTO - 15 mg - (compresse)                                   XARELTO - 20 mg - (compresse)</t>
  </si>
  <si>
    <t>DITTA ESCLUSIVA                    BAYER   P.I. 05849130157</t>
  </si>
  <si>
    <t>05/02/2014 10/02/2014</t>
  </si>
  <si>
    <t>Z650DAFC08</t>
  </si>
  <si>
    <t>Garza tagliata 10x10 - Kg 1 Cod 0121010</t>
  </si>
  <si>
    <t>DITTA ESCLUSIVA                CODISAN P.I.  00784230872</t>
  </si>
  <si>
    <t>CODISAN               P.I. 00784230872</t>
  </si>
  <si>
    <t>05/02/2014 26/02/2014</t>
  </si>
  <si>
    <t>ZF20DB0986</t>
  </si>
  <si>
    <t>Bottone gastrost. Mic Key 1201615 Kimbert</t>
  </si>
  <si>
    <t>DITTA ESCLUSIVA                  ACTION MEDICAL                     P.I. 05871490826</t>
  </si>
  <si>
    <t>05/02/2014 27/02/2014</t>
  </si>
  <si>
    <t>Z0EDFC6AE</t>
  </si>
  <si>
    <t>Amalgama GK2 blu52 cps 600mg 00340129      Composito Fill dent kit 4gr 5 sir 0000100                     Cemento Kalsogen plus powder 61115200                 Cemento Hydcal 13gr 27000010 Technew                   Cemento provvis. litark LTK700 Lascod</t>
  </si>
  <si>
    <t>FIAMMELLA  P.I. 00762460822, DENTAL  WORLD                   P.I. 05882220725,                        MEDICAL UMBRIA                  P.I. 02073050540</t>
  </si>
  <si>
    <t>DENTAL  WORLD P.I. 05882220725</t>
  </si>
  <si>
    <t>21/02/2014 10/03/2014</t>
  </si>
  <si>
    <t xml:space="preserve">Spazzolini x contrangolo nylon sp03/c3                               Rulli salivari Cotton Rolls 00490584 Flymed              </t>
  </si>
  <si>
    <t>FIAMMELLA  P.I. 00762460822, DENTAL WORLD                            P.I. 05882220725,                    MEDICAL UMBRIA                         P.I. 02073050540</t>
  </si>
  <si>
    <t>DENTAL WORLD P.I. 05882220725</t>
  </si>
  <si>
    <t>21/02/2014 11/03/2014</t>
  </si>
  <si>
    <t>Z8A0DFC5C9</t>
  </si>
  <si>
    <t>Aspiratore flessibile TD3400 DentalM                                  Pasta Detartrine Z 45gr DA005016 Septodont            Manico x specch.rotondoliscio inox TD4999           Creosoto MD flc15gr DG001047 Ogna                          Punte di carta sterili std 30 - 7001004 Diadent                Punte di carta sterili std 35 - 7001005 Diadent</t>
  </si>
  <si>
    <t>FIAMMELLA  P.I. 00762460822, DENTAL WORLD                      P.I. 05882220725,                   MEDICAL UMBRIA                        P.I. 02073050540</t>
  </si>
  <si>
    <t>MEDICAL UMBRIA P.I. 02073050540</t>
  </si>
  <si>
    <t>Cemento canal. Rocanal R3 0420028 kit 8gr+5ml</t>
  </si>
  <si>
    <t>FIAMMELLA  P.I. 00762460822, DENTAL WORLD                       P.I. 05882220725,                   MEDICAL UMBRIA                          P.I. 02073050540</t>
  </si>
  <si>
    <t>Z030DFC5AD</t>
  </si>
  <si>
    <t>Spugnette emost cutanplast dental 05610101</t>
  </si>
  <si>
    <t>FIAMMELLA  P.I. 00762460822, DENTAL WORLD                           P.I. 05882220725,                   MEDICAL UMBRIA                          P.I. 02073050540</t>
  </si>
  <si>
    <t>ZA80FDC607</t>
  </si>
  <si>
    <t>Adesivo x composito C-Bond 5ml megadenia</t>
  </si>
  <si>
    <t>FIAMMELLA  P.I. 00762460822, DENTAL WORLD                             P.I. 05882220725,                          MEDICAL UMBRIA                           P.I. 02073050540</t>
  </si>
  <si>
    <t>FIAMMELLA          P.I. 00762460822</t>
  </si>
  <si>
    <t>Pasta canalare devitalizz. GA08637 Devigen Stomygen</t>
  </si>
  <si>
    <t>FIAMMELLA  P.I. 00762460822, DENTAL WORLD                            P.I. 05882220725,                      MEDICAL UMBRIA                           P.I. 02073050540</t>
  </si>
  <si>
    <t>ZAD0DFC56A</t>
  </si>
  <si>
    <t>Mantellina m/uso 50x60 SAN002 rotoli 80strappi sanitex</t>
  </si>
  <si>
    <t>FIAMMELLA  P.I. 00762460822, DENTAL WORLD                            P.I. 05882220725,                     MEDICAL UMBRIA                            P.I. 02073050540</t>
  </si>
  <si>
    <t>Z930DFC545</t>
  </si>
  <si>
    <t>Curette (sonde) 554-6 Medesy                                               Frese Acciaio x contrang. Fig. e mis. Varie assortite Edenta</t>
  </si>
  <si>
    <t>FIAMMELLA  P.I. 00762460822, DENTAL WORLD                            P.I. 05882220725,                     MEDICAL UMBRIA                          P.I. 02073050540</t>
  </si>
  <si>
    <t>Z260DFC649</t>
  </si>
  <si>
    <t xml:space="preserve">Frese Diam x FGH Edenta 010-109                                Frese Tung 14251 1043 Medin                                             Frese Tung 14251 1143 Medin                                          Frese di batt acciaio rif 41 D041                                           Raspe inox DabliuFile 144511832 DentalWord                               Raspe inox DabliuFile 144511842 DentalWord                                Raspe inox DabliuFile 144511852 DentalWord            Tiranervi Medin verde 144516650S x 10pz                 Tiranervi Medin nero 144516660S x 10pz                   Spingipasta Lentulo 144550925 x 4pz Medin                      </t>
  </si>
  <si>
    <t>FIAMMELLA  P.I. 00762460822, DENTAL WORLD                             P.I. 05882220725,                       MEDICAL UMBRIA                           P.I. 02073050540</t>
  </si>
  <si>
    <t>Z270DFC68E</t>
  </si>
  <si>
    <t>Inserto ablatore G1-G2-G3 x 3pz Tekne Dental</t>
  </si>
  <si>
    <t>FIAMMELLA  P.I. 00762460822, DENTAL WORLD                             P.I. 05882220725,                      MEDICAL UMBRIA                            P.I. 02073050540</t>
  </si>
  <si>
    <t>Z490DFC5EA</t>
  </si>
  <si>
    <t>Specchhietti odont mis 4 TD490 DentalMarket</t>
  </si>
  <si>
    <t>FIAMMELLA  P.I. 00762460822, DENTAL WORLD                             P.I. 05882220725,                    MEDICAL UMBRIA                           P.I. 02073050540</t>
  </si>
  <si>
    <t>ZF30E1E7C6</t>
  </si>
  <si>
    <t>LYSODREN - 500 MG - (Compresse)</t>
  </si>
  <si>
    <t>DITTA ESCLUSIVA                   HRA PHARMA                             P.I. 06645680965</t>
  </si>
  <si>
    <t>04/03/2014 06/03/2014</t>
  </si>
  <si>
    <t>Z610E2867A</t>
  </si>
  <si>
    <t>PERIVEN , 4 SAC - 1440 ml - (Sacche)</t>
  </si>
  <si>
    <t>DITTA ESCLUSIVA                FRESENIUS KABI                    P.I. 03524050238</t>
  </si>
  <si>
    <t>04/03/2014 11/03/2014</t>
  </si>
  <si>
    <t>ZD60E4BF4F</t>
  </si>
  <si>
    <t>Kit PEG: Sonda sost Flocare  CH18 3225/35488 iva 4%</t>
  </si>
  <si>
    <t>DITTA ESCLUSIVA               AXA MEDICAL CARE             P.I. 0478237082</t>
  </si>
  <si>
    <t>11/03/2014 18/03/2014</t>
  </si>
  <si>
    <t>Z2C0E4BF92</t>
  </si>
  <si>
    <t>DITTA ESCLUSIVA                  MEDIC AIR S.R.L.                  P.I. 072449130969</t>
  </si>
  <si>
    <t>13/03/2014 18/03/2014</t>
  </si>
  <si>
    <t>Z040E5BB8E</t>
  </si>
  <si>
    <t>DITTA ESCLUSIVA              FRESENIUS KABI                      P.I. 03524050238</t>
  </si>
  <si>
    <t>18/03/2014 02/04/2014</t>
  </si>
  <si>
    <t>Z7F0E6AD8C</t>
  </si>
  <si>
    <t>Bottone gastrost. Nutriport Fr14 Kendall 714100</t>
  </si>
  <si>
    <t>MEDICAL 5 P.I. 04376970820, COVIDIEN P.I. 08641790152, GIMAS P.I. 05073660820, AXAMEDICAL CAIR                         P.I. 04782370821</t>
  </si>
  <si>
    <t>COVIDIEN              P.I. 08641790152</t>
  </si>
  <si>
    <t>21/03/2014 26/03/2014</t>
  </si>
  <si>
    <t>A5D0E8D245</t>
  </si>
  <si>
    <t>Ranidil - 50 mg - (fiale)</t>
  </si>
  <si>
    <t>CODIFI SRL P.I. 02344710484           GLAXO SMITPH                             P.I. IT05841760829                HOSPIRA P.I.  02292260599                   SANDOZ  SPA                                P.I. 00795170158</t>
  </si>
  <si>
    <t>CODIFI                    P.I. 00395270481</t>
  </si>
  <si>
    <t>31/03/2014 04/04/2014</t>
  </si>
  <si>
    <t>ZC70E8D268</t>
  </si>
  <si>
    <t>IBET - 4 mg 2ml - (Fiale im/ev)</t>
  </si>
  <si>
    <t>BRUNO FARMACEUTICI          P.I. P.I.05038691001                       BIO FUTURA PHARMA                   P.I. 05582941000                    LFM P.I. 01192310124</t>
  </si>
  <si>
    <t>BRUNO FARMACEUTICI P.I.05038691001</t>
  </si>
  <si>
    <t>ZA30E4BF7B</t>
  </si>
  <si>
    <t>Naso Artificiale Fly Breath BK008BN biopsybell</t>
  </si>
  <si>
    <t>EMI SRL P.I. 00586980823             PRESEMIUS P.I. 03524050238         SICOM SRL P.I. 02836210829   GIMAS P.I. 05073660820        SANITALIA  P.I. 03636950820</t>
  </si>
  <si>
    <t>SICOM                    P.I. 02836210829</t>
  </si>
  <si>
    <t>01/04/2014 02/04/2014</t>
  </si>
  <si>
    <t>Z160E97A67</t>
  </si>
  <si>
    <t>Bottone gastrost. Mic Key G 1201615 Kimberty</t>
  </si>
  <si>
    <t>DITTA ESCLUSIVA              ACTION MEDICAL                 P.I. 05871490826</t>
  </si>
  <si>
    <t>01/04/2014 24/04/2014</t>
  </si>
  <si>
    <t>Z420E98C25</t>
  </si>
  <si>
    <t>Dispositivo racc. liqu. Receptal Liner 1,5lt 390G90400</t>
  </si>
  <si>
    <t xml:space="preserve">DITTA ESCLUSIVA              HOSPIRA P.I.  02292260599  </t>
  </si>
  <si>
    <t>HOSPIRA               P.I. 02292260599</t>
  </si>
  <si>
    <t>01/04/2014 15/04/2014</t>
  </si>
  <si>
    <t>Z3B0EA96E8</t>
  </si>
  <si>
    <t xml:space="preserve">Gel Elettoc. X Ecogr.flac.260ml Ecoultragel 12868 </t>
  </si>
  <si>
    <t>COSPESAN P.I. 02554440822          CODISAN P.I. 00784230872            EMI SRL P.I. 00586980823           FRANGINI MEDICAL                       P.I. 04383150820           GIUSTEPA SAS P.I. 03775970829</t>
  </si>
  <si>
    <t>COSPESAN           P.I. 02554440822</t>
  </si>
  <si>
    <t>04/04/2014 24/04/2014</t>
  </si>
  <si>
    <t>Z1A0EA96D6</t>
  </si>
  <si>
    <t>DITTA ESCLUSIVA                 HRA PHARMA P.I. 06645680965</t>
  </si>
  <si>
    <t>04/04/2014 10/04/2014</t>
  </si>
  <si>
    <t>Z7C0ED385C</t>
  </si>
  <si>
    <t xml:space="preserve">Defluss x Flebo (senza ago) Troge 95037 </t>
  </si>
  <si>
    <t>SALVADORI P.I. 00397360488, COSPESAN P.I. 02554440822 CODISAN P.I. 00784230872, BENEFIS P.I. 02790240104</t>
  </si>
  <si>
    <t>BENEFIS                 P.I. 02790240101</t>
  </si>
  <si>
    <t>15/04/2014 05/05/2014</t>
  </si>
  <si>
    <t>ZD30ED3847</t>
  </si>
  <si>
    <t xml:space="preserve">Cannula di Guedel sterile mis.0 90000501 Bicakcilar      Cannula di Guedel sterile mis.2 90000701 Bicakcilar       Cannula di Guedel sterile mis.3 90000801 Bicakcilar        Cannula di Guedel sterile mis.4 90000901 Bicakcilar  Cannula di Guedel sterile mis.2 90000601 Bicakcilar  Cannula di Guedel sterile mis.2 90001001 Bicakcilar    </t>
  </si>
  <si>
    <t>BENEFIS                 P.I. 02790240102</t>
  </si>
  <si>
    <t>Z2F0ED3832</t>
  </si>
  <si>
    <t>Guanti Latex n/sterili media talcati Emmegiove Em/5778   Coperta isotermica 160x210cm OBM74230oro/argento</t>
  </si>
  <si>
    <t>15/04/2014 15/05/2014</t>
  </si>
  <si>
    <t>Z300ED3877</t>
  </si>
  <si>
    <t xml:space="preserve">Lacci emostatici tubolari in caucciù 00016 Super tex </t>
  </si>
  <si>
    <t>15/04/2014 29/04/2014</t>
  </si>
  <si>
    <t>ZDF0F0316A</t>
  </si>
  <si>
    <t>OPTOCAIN 2% + ADRENALINA 1:100.000 - 20mg/ml - (Tubo fiale)</t>
  </si>
  <si>
    <t>SANOFI  P.I. 00832400154,         L. MOLTENI  P.I. 01286700487,                          OMNIA P.I. 01711860344</t>
  </si>
  <si>
    <t>MOLTENI              P.I. 01286700487</t>
  </si>
  <si>
    <t>02/05/2014 12/05/2014</t>
  </si>
  <si>
    <t>Z300F0314F</t>
  </si>
  <si>
    <t>Aghi x tubofiale inline G30 21mm BMDental</t>
  </si>
  <si>
    <t>FIAMMELLA  P.I. 00762460822, DENTAL WORLD                          P.I. 05882220725,                MEDICAL UMBRIA                  P.I. 02073050540</t>
  </si>
  <si>
    <t>02/05/2014 26/05/2014</t>
  </si>
  <si>
    <t>ZA10F20318</t>
  </si>
  <si>
    <t xml:space="preserve">Guanti Latex n/sterili media Protouch Cod46025 </t>
  </si>
  <si>
    <t>09/05/2014 15/05/2014</t>
  </si>
  <si>
    <t>Z920F21E6D</t>
  </si>
  <si>
    <t>09/05/2014 17/05/2014</t>
  </si>
  <si>
    <t>ZE30F2033C</t>
  </si>
  <si>
    <t>DITTA ESCLUSIVA                MEDIC AIR S.R.L.                                     P.I. 072449130969</t>
  </si>
  <si>
    <t>12/05/2014 13/05/2014</t>
  </si>
  <si>
    <t>Z940F2F2BF</t>
  </si>
  <si>
    <t>COVIDIEN  P.I. 08641790152,                 ACTION MEDICAL                        P.I. 05871490826</t>
  </si>
  <si>
    <t>13/05/2014 26/05/2014</t>
  </si>
  <si>
    <t>Z550F49518</t>
  </si>
  <si>
    <t>Buste salviette 4204-00                                                           Buste salviette 4031-00</t>
  </si>
  <si>
    <t>DITTA ESCLUSIVA                     SEDA  P.I. 01681100150</t>
  </si>
  <si>
    <t>16/05/2014 19/06/2014</t>
  </si>
  <si>
    <t>Z390F49564</t>
  </si>
  <si>
    <t>Adesivo x stomia BE6220 - Color pelle                                        Dischi Autoadesivi Standard BE6041                                    Dischi di supporto x stomia Standard BE6038                  Filtri sostituzione x valvola trach. BE1030</t>
  </si>
  <si>
    <t>DITTA ESCLUSIVA                  SEDA  P.I. 01681100150</t>
  </si>
  <si>
    <t>16/05/2014 30/05/2014</t>
  </si>
  <si>
    <t>Z790F494FE</t>
  </si>
  <si>
    <t>Sondini x N.E. poliuret. 2vie cm 115 Fr15 35229 Nutricia</t>
  </si>
  <si>
    <t>DITTA ESCLUSIVA                      AXA MEDICAL CARE                    P.I. 04782370821</t>
  </si>
  <si>
    <t>20/05/2014 23/05/2014</t>
  </si>
  <si>
    <t>ZB70F4C900</t>
  </si>
  <si>
    <t>Set pompa AbbottrFlexiflocompanion G893 ex G893 1lt</t>
  </si>
  <si>
    <t>DITTA ESCLUSIVA                 ABBOTT  P.I. 00076670596</t>
  </si>
  <si>
    <t>20/05/2014 29/05/2014</t>
  </si>
  <si>
    <t>Z6D0F76A3F</t>
  </si>
  <si>
    <t>DITTA ESCLUSIVA                    MEDIC AIR S.R.L.                       P.I. 072449130969</t>
  </si>
  <si>
    <t>27/05/2014 04/06/2014</t>
  </si>
  <si>
    <t>ZBA0F76A69</t>
  </si>
  <si>
    <t>Microinf. Combo kit Confort CK3MM-3-060                        Microinf. Combo kit inset. 30 CK3MM-3-060-30B</t>
  </si>
  <si>
    <t>DITTA ESCLUSIVA                      MOVI  P.I. 11575580151</t>
  </si>
  <si>
    <t>30/05/2014 10/06/2014</t>
  </si>
  <si>
    <t>Z4F0F7CEFE</t>
  </si>
  <si>
    <t>Garza tagliata 10x10 - Kg 1 Cod 0121010                       Garza idrofila F.U. rullo m 1,2x5 GR 12000530 Benefis</t>
  </si>
  <si>
    <t>03/06/2014 13/06/2014</t>
  </si>
  <si>
    <t>ZE40F9F404</t>
  </si>
  <si>
    <t>DITTA ESCLUSIVA                       HRA PHARMA                                      P.I. 06645680965</t>
  </si>
  <si>
    <t>10/06/2014 16/06/2014</t>
  </si>
  <si>
    <t>ZDF0FB615D</t>
  </si>
  <si>
    <t>DITTA ESCLUSIVA                         HRA PHARMA                              P.I. 06645680965</t>
  </si>
  <si>
    <t>17/06/2014 30/06/2014</t>
  </si>
  <si>
    <t>Z4F0FB61C5</t>
  </si>
  <si>
    <t>DITTA ESCLUSIVA                 FRESENIUS KABI                           P.I. 03524050238</t>
  </si>
  <si>
    <t>17/06/2014 02/07/2014</t>
  </si>
  <si>
    <t>Z860FE53DE</t>
  </si>
  <si>
    <t>DITTA ESCLUSIVA                FRESENIUS KABI                            P.I. 03524050238</t>
  </si>
  <si>
    <t>27/06/2014 09/07/2014</t>
  </si>
  <si>
    <t>Z5510126FE</t>
  </si>
  <si>
    <t>Set Pompa Abbott FlexifloCompanion G893 exG838 1lt</t>
  </si>
  <si>
    <t>DITTA ESCLUSIVA                 FRESENIUS KABI                             P.I. 03524050238</t>
  </si>
  <si>
    <t>08/07/2014 14/07/2014</t>
  </si>
  <si>
    <t>Z43102860D</t>
  </si>
  <si>
    <t>Defluss. X pompaApplix Smart 7751691 Vision Varioline</t>
  </si>
  <si>
    <t>DITTA ESCLUSIVA                 FRESENIUS KABI                          P.I. 03524050238</t>
  </si>
  <si>
    <t>15/07/2014 30/07/2014</t>
  </si>
  <si>
    <t>Z1210407E5</t>
  </si>
  <si>
    <t>22/07/2014       merce non pervenuta</t>
  </si>
  <si>
    <t>Z721040847</t>
  </si>
  <si>
    <t>DITTA ESCLUSIVA             ACTION MEDICAL                      P.I. 05871490826</t>
  </si>
  <si>
    <t>23/07/2014 31/07/2014</t>
  </si>
  <si>
    <t>ZDC104086A</t>
  </si>
  <si>
    <t>DITTA ESCLUSIVA               MEDIC AIR S.R.L.                      P.I. 072449130969</t>
  </si>
  <si>
    <t>23/07/2014 28/07/2014</t>
  </si>
  <si>
    <t>ZE71043B6C</t>
  </si>
  <si>
    <t>DITTA ESCLUSIVA                 MOVI P.I. 11575580151</t>
  </si>
  <si>
    <t>24/07/2014 10/06/2014</t>
  </si>
  <si>
    <t>Z78107A775</t>
  </si>
  <si>
    <t>12/08/2014 22/08/2014</t>
  </si>
  <si>
    <t>ZAB107A77A</t>
  </si>
  <si>
    <t>COVIDIEN P.I. 08641790152,                   ACTION MEDICAL                      P.I. 05871490826</t>
  </si>
  <si>
    <t>12/08/2014 17/09/2014</t>
  </si>
  <si>
    <t>ZD11083EE8</t>
  </si>
  <si>
    <t>Buste salviette Skin Prep 59420425                                  Buste salviette Remove 59403125 Simith Nephew</t>
  </si>
  <si>
    <t>DITTA ESCLUSIVA              SEDA P.I. 01681100150</t>
  </si>
  <si>
    <t>19/08/2014 13/10/2014</t>
  </si>
  <si>
    <t>Garza 18 x 40 Comp. Sterili (conf. X 12 pz) A182 Omed</t>
  </si>
  <si>
    <t>L.SALVADORI           P.I. 00397360488</t>
  </si>
  <si>
    <t>26/08/2014 12/09/2014</t>
  </si>
  <si>
    <t>Z79108B55B</t>
  </si>
  <si>
    <t>Guanti lattice  m. 7,5 chirurgici sterili  S10011 Bio Med        Guanti Latex n/sterili media Protouch Cod46025</t>
  </si>
  <si>
    <t>26/08/2014 05/09/2014</t>
  </si>
  <si>
    <t>ZA410ABDCF</t>
  </si>
  <si>
    <t>Provox XtraFlow HME 7291 Atos                                      Provox Adesive Xtrabase 7289 Atos</t>
  </si>
  <si>
    <t>DITTA ESCLUSIVA                   DISTREX  P.I. 00612690289</t>
  </si>
  <si>
    <t>DISTREX               P.I. 00612690289</t>
  </si>
  <si>
    <t>08/09/2014 12/09/2014</t>
  </si>
  <si>
    <t>Z5810ABDEA</t>
  </si>
  <si>
    <t>DITTA ESCLUSIVA                  DISTREX  P.I. 00612690289</t>
  </si>
  <si>
    <t>ZCE1099543</t>
  </si>
  <si>
    <t>Adesivo x stomia Blom Singer BE6220 color pelle           Dischi Autoadesivi Standard BE6041                                    Dischi di supporto x stomia Standard BE6038                  Filitri sostituzione x valvola trach. BE1030</t>
  </si>
  <si>
    <t>DITTA ESCLUSIVA                                     DISTREX  P.I. 00612690289</t>
  </si>
  <si>
    <t>Z0010BF38E</t>
  </si>
  <si>
    <t>12/09/2014 17/09/2014</t>
  </si>
  <si>
    <t>ZB210C0428</t>
  </si>
  <si>
    <t>Coperta isotermica 160x210cm OBM74230oro/argento</t>
  </si>
  <si>
    <t>12/09/2014 07/10/2014</t>
  </si>
  <si>
    <t>Z0510D6A76</t>
  </si>
  <si>
    <t xml:space="preserve">LofarmaOleaeuropea(3,5 ml)628   LofarmaDermatophagoides Pteronyssinus 36 (3,5ml) LofarmaLçatex (3,5 ml) 2B                                 LofarmaAltemaria Tenius (3,5 ml) 255 LofarmaCladosporium (3,5 ml) 266           LofarmaAspergillus Fumigatus (3,5 ml) 257 LofarmaCaseina di mucca (3,5 ml) 237 LofarmaLattoalbumina di mucca 2243,8 ml x Prick test LofarmaLattoglobulina di mucca 224A3,8 ml xPrick test LofarmaUovoAlbume (3,5 ml) 239                                     Lofarma UovoTuorlo (3,5 ml) 240                       LofarmaArachidi (3,5 ml) 122                                  LofarmaArancia (3,5 ml) 126                               LofarmaMandorla (3,5 ml) 115                              LofarmaCacao (3,5 ml) 180                    LofarmaFrumentoFarina (3,5 ml)82                 LofarmaSoiaFarina (3,5 ml) 120A                                                                                                                                                </t>
  </si>
  <si>
    <t>ALKABELLO P.I. 04479460158,  LO FARMA  P.I. 07133510154,  ALLERGOPHARMA                         P.I. 06128480966,                   ALLERGAN  P.I. 00431030584.</t>
  </si>
  <si>
    <t>LO FARMA             P.I. 07133510154</t>
  </si>
  <si>
    <t xml:space="preserve"> € -   </t>
  </si>
  <si>
    <t>19/09/2014 26/09/2014</t>
  </si>
  <si>
    <t xml:space="preserve">LofarmaCarota (3,5 ml)132                            LofarmaPomodoro (3,5 ml)137                         LofarmaBanana (3,5 ml) 152                               LofarmaPesca (3,5 ml) 112                                   LofarmaFragola (3,5 ml)107                              Lofarmalstamina Controllo positivo 420  Lofarmalstamina Controllo negativo 420A LofarmaMerluzzo 193                                            LofarmaNocciola 152E                                         LofarmaPenicil mix R35                                    LofarmaParietaria mix 581                                     LofarmaTonno 209                                                 LofarmaNoce 152/C                                                LofarmaPatata farina 136                            LofarmaGraminacee mix R38                                   LofarmaMais farina 81                                               LofarmaPollo mix 213                                             LofarmaMaiale (3,5ml  246       </t>
  </si>
  <si>
    <t>ALKABELLO P.I. 04479460158, LO FARMA  P.I. 07133510154,  ALLERGOPHARMA                         P.I. 06128480966,                  ALLERGAN P.I. 00431030584.</t>
  </si>
  <si>
    <t xml:space="preserve">LofarmaScampo (3,5 ml) 189                               LofarmaKiwi (3,5 ml) 152-L                                 LofarmaFagiolo (3,5 ml) 119                                 LofarmaPisello (3,5 ml)121                                       LofarmaBetulla-Pendula (3,5ml) 561 LofarmaEpiteliConiglio (3,5 ml) 50        LofarmaOrzoFarina (3,5 ml) 83           LofarmaArtenisiavulgaris (3,5ml) 532               LofarmaPiume mix (3,5 ml)R6 LofarmaCupresussenterdirens                             Lofarmaaglio 88                                                    LofarmaLievito di birra 160                                LofarmaControllo negativo 420A LofarmaDermatophagoides Farinaee (3,5 ml)42 </t>
  </si>
  <si>
    <t>ALKABELLO P.I. 04479460158, LO FARMA  P.I. 07133510154,  ALLERGOPHARMA P.I. 06128480966,  ALLERGAN P.I. 00431030584.</t>
  </si>
  <si>
    <t>LofarmaEpitelio carne 48                                   LofarmaEpitelio gatto 49                                       LofarmaMitilio 183                                             LofarmaLenticchie (3,5 ml) 118                              LofarmaAlbicocca (3,5 ml)  113                              LofarmaCavolo (3,5 ml) 103                                LofarmaCaffè crudo (3,5 ml) 7                               LofarmaSenape (3,5 ml ) 102                              LofarmaThe (3,5 ml) 178</t>
  </si>
  <si>
    <t>Z3910E2FD3</t>
  </si>
  <si>
    <t>Defluss.C/sacca x pompa Kangaroo Joey Tyco002</t>
  </si>
  <si>
    <t>DITTA ESCLUSIVA                         MEDIC AIR S.R.L.                                   P.I. 072449130969</t>
  </si>
  <si>
    <t>19/09/2014 25/09/2014</t>
  </si>
  <si>
    <t>Z6410E60AC</t>
  </si>
  <si>
    <t>Provox  Shower AID 7260 copri stoma Atos                                     Provox XtraMoist HME cassette Atos 7290</t>
  </si>
  <si>
    <t>DITTA ESCLUSIVA            DISTREX  P.I. 00612690289</t>
  </si>
  <si>
    <t>23/09/2014 30/09/2014</t>
  </si>
  <si>
    <t>Z1B10FA524</t>
  </si>
  <si>
    <t>Pinza x schegge 11cm curva Moretti PBA 211-11   Porta Aghi 20cm PCA100-20 Prestige Moretti            Forbici Prestige PAD 100-16 Moretti                       Forbici Prestige PAD  105-14 Moretti                             Pinza Anatomica Prestige PBA 100-16 cm 16 Moretti           Pinza chirurgica Prestige PBA 150-16 cm 16 Moretti          Forbici Prestige (bergmann) PAD 556-23 Moretti             Forbici Prestige rette cm 16 PAD 101-16 Moretti                Porta aghi 16cm PCA 100-16 Prestige Moretti                  Porta aghi 14cm PCA 100-14 Prestige Moretti</t>
  </si>
  <si>
    <t xml:space="preserve">CODISAN P.I. 00784230872,                  EMI P.I. 00586980823                    EMMEERRE ROMANO MARIO C.F. RMNMRA62E28G273C           HOSPMED  P.I. 047866860827                     COSPESAN P.I. 02554440822                        </t>
  </si>
  <si>
    <t>26/09/2014 28/10/2014</t>
  </si>
  <si>
    <t>Z8A111D192</t>
  </si>
  <si>
    <t>DITTA ESCLUSIVA                FRESENIUS KABI                       P.I. 03524050238</t>
  </si>
  <si>
    <t>07/10/2014 28/10/2014</t>
  </si>
  <si>
    <t>ZDD111D164</t>
  </si>
  <si>
    <t>DITTA ESCLUSIVA                   ABBOTT  P.I. 00076670596</t>
  </si>
  <si>
    <t>07/10/2014 27/10/2014</t>
  </si>
  <si>
    <t>Z311121F8D</t>
  </si>
  <si>
    <t>Curatest F cerotti x pach test 30062 lohmann</t>
  </si>
  <si>
    <t>ALKABELLO P.I. 04479460158,  LO FARMA  P.I. 07133510154,  ALLERGOPHARMA                         P.I. 06128480966,                  ALLERGAN P.I. 00431030584.</t>
  </si>
  <si>
    <t>08/10/2014 17/10/2014</t>
  </si>
  <si>
    <t>Z7611336F4</t>
  </si>
  <si>
    <t xml:space="preserve">Nastri per sutura TNT13x102mm 2055101 Euromed Nastri per sutura TNT13x102mm 2055051 Euromed  </t>
  </si>
  <si>
    <t>10/10/2014 30/10/2014</t>
  </si>
  <si>
    <t>Z3F11336D6</t>
  </si>
  <si>
    <t>Guanti polietilene non sterili varie misure</t>
  </si>
  <si>
    <t xml:space="preserve">CODISAN P.I. 00784230872,            COSPESAN P.I. 02554440822  EMI P.I. 00586980823                3MC SPA P.I. 04303410726             CARDIOSERVICE                           P.I.  03821680828           </t>
  </si>
  <si>
    <t>CODISAN                P.I. 00784230872</t>
  </si>
  <si>
    <t>Z4C1175371</t>
  </si>
  <si>
    <t>Set prolunga tubi nutrizione ent. Mic Key 12112 Kimberly</t>
  </si>
  <si>
    <t>DITTA ESCLUSIVA               ACTION MEDICAL                      P.I. 05871490826</t>
  </si>
  <si>
    <t>10/10/2014 18/11/2014</t>
  </si>
  <si>
    <t>ZAF113AA53</t>
  </si>
  <si>
    <t>LoFarmaPatch test serie Sidapa</t>
  </si>
  <si>
    <t>LO FARMA P.I. 07133510154</t>
  </si>
  <si>
    <t>ZBB1148448</t>
  </si>
  <si>
    <t>Microinf. Combo kit inset. 30 CK3MM-3-060-30B Microinf. Combo kit confort ck3mm-3-060</t>
  </si>
  <si>
    <t>DITTA ESCLUSIVA                        MOVI  P.I. 11575580151</t>
  </si>
  <si>
    <t>17/10/2014 28/10/2014</t>
  </si>
  <si>
    <t>Z7A118735A</t>
  </si>
  <si>
    <t>DITTA ESCLUSIVA                         MOVI  P.I. 11575580151</t>
  </si>
  <si>
    <t>27/10/2014 28/10/2014</t>
  </si>
  <si>
    <t>ZE4119039E</t>
  </si>
  <si>
    <t>microinf. A.C. TendetLink l-13/60 04541600001 microinf. A.C. Sprint 3,15ml cartidge system 04949935001</t>
  </si>
  <si>
    <t>DITTA ESCLUSIVA            ROCHE DIAGNOSTIC                          P.I. 10181220152</t>
  </si>
  <si>
    <t>ROCHE DIAGNOSTIC         P.I. 10181220152</t>
  </si>
  <si>
    <t>04/11/2014 11/11/2014</t>
  </si>
  <si>
    <t>ZBD11A07F5</t>
  </si>
  <si>
    <t>DITTA ESCLUSIVA               MOVI   P.I. 11575580151</t>
  </si>
  <si>
    <t>Z0511A0820</t>
  </si>
  <si>
    <t xml:space="preserve">Garza tagliata 10 x 10 kg 1 Cod 121010                        Ghiaccio sint. Buste Gelofast Ghiaccio Codipe                   Garza idrofila F.U. rullo m 1,2x5 GR 12000530 Benefis         </t>
  </si>
  <si>
    <t>ALKABELLO  P.I. 04479460158,  LO FARMA  P.I. 07133510154,  ALLERGOPHARMA                 P.I. 06128480966,                          ALLERGAN  P.I. 00431030584.</t>
  </si>
  <si>
    <t>07/11/2014 26/11/2014</t>
  </si>
  <si>
    <t>Z921187FFF0</t>
  </si>
  <si>
    <t>DITTA ESCLUSIVA              MEDIC AIR S.R.L.                            P.I. 072449130969</t>
  </si>
  <si>
    <t>07/11/2014 18/11/2014</t>
  </si>
  <si>
    <t>Z2311C4300</t>
  </si>
  <si>
    <t>DITTA ESCLUSIVA            ABBOTT   P.I. 00076670596</t>
  </si>
  <si>
    <t>28/11/2014 10/12/2014</t>
  </si>
  <si>
    <t>Z7111CD586</t>
  </si>
  <si>
    <t>Bottone gastrost. Mic Key 1201630 Fr16 Kimberly</t>
  </si>
  <si>
    <t>DITTA ESCLUSIVA               ACTION MEDICAL                   P.I. 05871490826</t>
  </si>
  <si>
    <t>28/11/2014 16/12/2014</t>
  </si>
  <si>
    <t>ZA611CD615</t>
  </si>
  <si>
    <t>DITTA ESCLUSIVA                  COVIDIEN  P.I. 08641790152</t>
  </si>
  <si>
    <t>COVIDIEN                P.I. 08641790152</t>
  </si>
  <si>
    <t>18/11/2014 24/11/2014</t>
  </si>
  <si>
    <t>ZF311CD63F</t>
  </si>
  <si>
    <t>DITTA ESCLUSIVA                FRESENIUS KABI                      P.I. 03524050238</t>
  </si>
  <si>
    <t>18/11/2014        merce non pervenuta</t>
  </si>
  <si>
    <t>Z001200FFF</t>
  </si>
  <si>
    <t>DITTA ESCLUSIVA          ABBOTT  P.I. 00076670596</t>
  </si>
  <si>
    <t>Z311200F7A</t>
  </si>
  <si>
    <t>DITTA ESCLUSIVA             ACTION MEDICAL                          P.I. 05871490826</t>
  </si>
  <si>
    <t>ZD41206592</t>
  </si>
  <si>
    <t>DITTA ESCLUSIVA             MEDA PHARMA                       P.I. 00846530152</t>
  </si>
  <si>
    <t>MEDA PHARMA     P.I. 00846530152</t>
  </si>
  <si>
    <t>02/12/2014       merce non pervenuta</t>
  </si>
  <si>
    <t>ZEF1200FB4</t>
  </si>
  <si>
    <t>DITTA ESCLUSIVA            MEDIC AIR S.R.L.                     P.I. 072449130969</t>
  </si>
  <si>
    <t>28/11/2014 11/12/2014</t>
  </si>
  <si>
    <t xml:space="preserve">  Il Cassiere Economo     Sig. Giovanni Lo Bue                                                                                                                                                                                                                                  
</t>
  </si>
  <si>
    <t>Il Dirigente  Farmacista                                                      Dott.  Pierangela Di Felice</t>
  </si>
  <si>
    <t>Il Direttore del Distretto 36                                                                                                          Dr. Gaetano Cimò</t>
  </si>
  <si>
    <t>ZD80D994CD</t>
  </si>
  <si>
    <t>ASP/Palermo C.F-P.IVA 05841760829 - P.O. Civico Partinico</t>
  </si>
  <si>
    <t>Pompe elastomeriche</t>
  </si>
  <si>
    <t>Rif. gara di bacino ASP/TP - affidamento in economia-affidamento diretto</t>
  </si>
  <si>
    <t>procedura aperta</t>
  </si>
  <si>
    <t>€. 1.705,74</t>
  </si>
  <si>
    <t xml:space="preserve">30,01,14-03,02,14 </t>
  </si>
  <si>
    <t>Z230D4E201</t>
  </si>
  <si>
    <t>affidamento in economia-affidamento diretto</t>
  </si>
  <si>
    <t>Hospimed sas di Lipari Francesco &amp; Co P.I.04786860827</t>
  </si>
  <si>
    <t>€.2,396,15</t>
  </si>
  <si>
    <t>14,01,14-10,03,14</t>
  </si>
  <si>
    <t>Z430C9DCFF</t>
  </si>
  <si>
    <t>Sifem Medical srl C.F.05055000821</t>
  </si>
  <si>
    <t>€. 1.710,00</t>
  </si>
  <si>
    <t>07,01,14-27,01,14</t>
  </si>
  <si>
    <t>ZD50D2B9EF</t>
  </si>
  <si>
    <t>Set infusione per pompe Alaris</t>
  </si>
  <si>
    <t>Carefusion Italy srl (unipersonale) P.I.04647720483</t>
  </si>
  <si>
    <t>€. 1,990,00</t>
  </si>
  <si>
    <t>02,01,14-23,01,14</t>
  </si>
  <si>
    <t>ZA30D8DBEA</t>
  </si>
  <si>
    <t>specialità medicinale</t>
  </si>
  <si>
    <t>affidamento in economia-cottimo fiduciario</t>
  </si>
  <si>
    <t>€. 340,00</t>
  </si>
  <si>
    <t>28,01,14-05,02,14</t>
  </si>
  <si>
    <t>ZFA0D7E9A8</t>
  </si>
  <si>
    <t>reagenti diagnostici dedicat per emogasanalizzatore A.De Mori</t>
  </si>
  <si>
    <t>A. De Mori spa C.F.00152680203</t>
  </si>
  <si>
    <t>€. 6,470,40</t>
  </si>
  <si>
    <t>21,01,14-24,01,14</t>
  </si>
  <si>
    <t>ZC30D8E585</t>
  </si>
  <si>
    <t>protesi chirurgiche per ernie ombelicali Ventralex prod. BARD</t>
  </si>
  <si>
    <t>Servizi Medicali srl P.I.05475040829</t>
  </si>
  <si>
    <t>€. 10,054,00</t>
  </si>
  <si>
    <t>28,01,14-28,01,14</t>
  </si>
  <si>
    <t>Z450D8E4E5</t>
  </si>
  <si>
    <t>protesi chirurgiche ricostruzione addominale Combi Mesh prod.ASNGIOLOGICA</t>
  </si>
  <si>
    <t>€. 9,555,00</t>
  </si>
  <si>
    <t>Z5B0D8E3F6</t>
  </si>
  <si>
    <t>set legatura emorroidi Hermorplex System prod.ANGIOLOGICA</t>
  </si>
  <si>
    <t>€. 2,520,00</t>
  </si>
  <si>
    <t>ZCE0D8E395</t>
  </si>
  <si>
    <t>set per anopessia (protesi chirurgiche) Kit Flower Plug prod.ANGIOLOGICA</t>
  </si>
  <si>
    <t>€. 4,900,00</t>
  </si>
  <si>
    <t>ZE40D8E2A6</t>
  </si>
  <si>
    <t>protesi inguinali prod. BARD</t>
  </si>
  <si>
    <t>€. 4,335,00</t>
  </si>
  <si>
    <t>ZB10D8E1A6</t>
  </si>
  <si>
    <t>protesi riparazioni inguinali Perfix Light plug seco.Rutkow prod. BARD</t>
  </si>
  <si>
    <t>€. 1,931,00</t>
  </si>
  <si>
    <t>Z8E0D8987C</t>
  </si>
  <si>
    <t>Bioindustria L.I.M./S.A.L.F/Monico/Ind.Farm.Galenica Senese</t>
  </si>
  <si>
    <t>S.A.L.F.spa C.F.-P.IVA 00226250165</t>
  </si>
  <si>
    <t>€. 397,50</t>
  </si>
  <si>
    <t>23,01,14-24,01,14</t>
  </si>
  <si>
    <t>Z340D89AB3</t>
  </si>
  <si>
    <t>Bioindustria L.I.M. spa C.F.-P.IVA 01679130060</t>
  </si>
  <si>
    <t>€. 165,00</t>
  </si>
  <si>
    <t>Z220D89EAC</t>
  </si>
  <si>
    <t>Dispositivi chirurgici specialistici</t>
  </si>
  <si>
    <t>Codisan/Gimas/GI.FRA/Deas/Gescar</t>
  </si>
  <si>
    <t>Deas srl C.F.-P.IVA 01063890394</t>
  </si>
  <si>
    <t>€. 607,59</t>
  </si>
  <si>
    <t>21,01,14-23,01,14</t>
  </si>
  <si>
    <t>Z110D7E6AA</t>
  </si>
  <si>
    <t>Materiale radiografico - pellicole laser Kodak</t>
  </si>
  <si>
    <t>affidamento in economia-affidamento diretto - rif. del del D.G. ASPA/PA n.287 del 22,03,2012</t>
  </si>
  <si>
    <t>Carestream Health Italia srl C.F.-P.IVA 05653560960</t>
  </si>
  <si>
    <t>€. 10,837,76</t>
  </si>
  <si>
    <t>24,01,14-21,02,14</t>
  </si>
  <si>
    <t>Z280CF9C44</t>
  </si>
  <si>
    <t>protesi ortopediche</t>
  </si>
  <si>
    <t>M.T. Ortho srl C.F.-P.IVA 03821920877</t>
  </si>
  <si>
    <t>€. 1,289,70</t>
  </si>
  <si>
    <t>22,07,13-23,01,14</t>
  </si>
  <si>
    <t>Z8E0CF9C4E</t>
  </si>
  <si>
    <t>€. 216,00</t>
  </si>
  <si>
    <t>ZD10CF9CB7</t>
  </si>
  <si>
    <t>€. 2,339,10</t>
  </si>
  <si>
    <t>16,08,13-23,01,14</t>
  </si>
  <si>
    <t>ZD00CF9C72</t>
  </si>
  <si>
    <t>€. 1,915,20</t>
  </si>
  <si>
    <t>19,08,13-23,01,14</t>
  </si>
  <si>
    <t>ZC00CF9C0E</t>
  </si>
  <si>
    <t>€. 1,667,70</t>
  </si>
  <si>
    <t>31,05,13-23,01,14</t>
  </si>
  <si>
    <t>ZA90D73CD5</t>
  </si>
  <si>
    <t>mat. sanitario - bende di garza idrofila</t>
  </si>
  <si>
    <t>Cospesan/Codisan/Rays</t>
  </si>
  <si>
    <t>Codisan spa C.F.-P.Iva 00784230872</t>
  </si>
  <si>
    <t>€. 561,00</t>
  </si>
  <si>
    <t>23,04,13-24,04,13</t>
  </si>
  <si>
    <t>Z1E0D73D9B</t>
  </si>
  <si>
    <t>disp. da somministrazione - deflussori per flebo</t>
  </si>
  <si>
    <t>Betatex/Sanitalia/Polisystem/Gescar/Gimas/Codisan/Cospesan/T.M.S./CE.AS.T/Kaltek/GI.FRA/Covidien/Benefis/Ortomedica</t>
  </si>
  <si>
    <t>€. 990,00</t>
  </si>
  <si>
    <t>28,02,12-05,03,12</t>
  </si>
  <si>
    <t>Z180CBE1E1</t>
  </si>
  <si>
    <t>dispositivi specialistici da somministrazione dedicati per fibroscopio STORZ</t>
  </si>
  <si>
    <t>C. Bua srl C.F.-P.Iva 03028720823</t>
  </si>
  <si>
    <t>€. 525,60</t>
  </si>
  <si>
    <t>03,12,13-05,12,13</t>
  </si>
  <si>
    <t>ZA50D414D4</t>
  </si>
  <si>
    <t>mat.radiografico - cd e dvd ad uso medicale</t>
  </si>
  <si>
    <t>affidamento in economia-cottimo fiduciario - rif. del del D.G. ASPA/PA n.287 del 22,03,2012</t>
  </si>
  <si>
    <t>Tecnoray srl C.F.-P.Iva 04332250879</t>
  </si>
  <si>
    <t>€. 264,00</t>
  </si>
  <si>
    <t>10,01,14-21,02,14</t>
  </si>
  <si>
    <t>Z3E0D4D89D</t>
  </si>
  <si>
    <t>Ortomedica di Caterina di Giovanni e C. sas  C.F.-P.Iva 04864540820</t>
  </si>
  <si>
    <t>€. 480,00</t>
  </si>
  <si>
    <t>14,01,14-20,01,14</t>
  </si>
  <si>
    <t>Z690D460D2</t>
  </si>
  <si>
    <t>disp.medici - cerotti adesivi x fissaggio medicazioni</t>
  </si>
  <si>
    <t>Varimed/Codisan/Farmac-.Zabban/Cospesan</t>
  </si>
  <si>
    <t>Farmac-Zabban spa P.I. 00503151201</t>
  </si>
  <si>
    <t>€. 295,80</t>
  </si>
  <si>
    <t>06,06,13-07,06,13</t>
  </si>
  <si>
    <t>Z480D4497D</t>
  </si>
  <si>
    <t>materale sanitario - garza idrofila non sterile in compresse</t>
  </si>
  <si>
    <t>€. 2,112,00</t>
  </si>
  <si>
    <t>ZE90D3EA5E</t>
  </si>
  <si>
    <t>materiale sanitario - cerotti adesivi areati su tela</t>
  </si>
  <si>
    <t>Varimed srl C.F.-P.Iva 02761660873</t>
  </si>
  <si>
    <t>€. 631,00</t>
  </si>
  <si>
    <t>06,06,13-06,06,13</t>
  </si>
  <si>
    <t>ZBC0D3E033</t>
  </si>
  <si>
    <t>materiale sanitario - dispositivi da somministrazione sacche racc. urina non sterili</t>
  </si>
  <si>
    <t>affidamento in economia-cottimo fiduciario - rif. del del D.G. ASPA/PA n.810 del 27,10,2010</t>
  </si>
  <si>
    <t>Benefis srl C.F.-P.Iva 02790240101</t>
  </si>
  <si>
    <t>€. 744,00</t>
  </si>
  <si>
    <t>09,01,14-23,01,14</t>
  </si>
  <si>
    <t>Z840D380B5</t>
  </si>
  <si>
    <t>affidamento in economia-cottimo fiduciario - rif. Del.del D.G. ASP/PA n.806 del 26,10,10</t>
  </si>
  <si>
    <t>Fresenius Kabi srl C.F. - P.Iva 03524050238</t>
  </si>
  <si>
    <t>€. 5,724,00</t>
  </si>
  <si>
    <t>08,01,14-25,02,14</t>
  </si>
  <si>
    <t>Z3D0D38906</t>
  </si>
  <si>
    <t>Baxter spa C.F.-00492340583</t>
  </si>
  <si>
    <t>€. 2,728,00</t>
  </si>
  <si>
    <t>08,01,14-23,01,14</t>
  </si>
  <si>
    <t>Z920D2B88B</t>
  </si>
  <si>
    <t xml:space="preserve">affidamento in economia - affidamento diretto </t>
  </si>
  <si>
    <t>Prezzo AIFA</t>
  </si>
  <si>
    <t>Abbott srl C.F.-P:Iva 00076670595</t>
  </si>
  <si>
    <t>€. 6,00</t>
  </si>
  <si>
    <t>02,01,14-22,01,14</t>
  </si>
  <si>
    <t>ZB50DC5CFE</t>
  </si>
  <si>
    <t>dispositivi medici spec.-spazzolini con tampone</t>
  </si>
  <si>
    <t>Schiera Guglielmo P.Iva 05656900825</t>
  </si>
  <si>
    <t>€. 580,00</t>
  </si>
  <si>
    <t>14,02,14-19,02,14</t>
  </si>
  <si>
    <t>ZBA0E06BAB</t>
  </si>
  <si>
    <t>dispositivi med.chir.generici - acido ialuronico</t>
  </si>
  <si>
    <t>Fidia spa C.F.-P.Iva 00204260285</t>
  </si>
  <si>
    <t>€. 700,00</t>
  </si>
  <si>
    <t>25,02,14-14,03,14</t>
  </si>
  <si>
    <t>Z3C0DA5FDF</t>
  </si>
  <si>
    <t>dispositivi medici spec.-scambiatore di calore e umidità</t>
  </si>
  <si>
    <t>Gimas srl C.F.-P.Iva 05073660820</t>
  </si>
  <si>
    <t>28,02,12-07,03,12</t>
  </si>
  <si>
    <t>Z4F0DA6112</t>
  </si>
  <si>
    <t>dispositivi med.specialistici - naso artificiale</t>
  </si>
  <si>
    <t>€. 180,00</t>
  </si>
  <si>
    <t>03,02,14-05,03,14</t>
  </si>
  <si>
    <t>Z630E00F98</t>
  </si>
  <si>
    <t>materiale protesico</t>
  </si>
  <si>
    <t>Mirmex spa C.F.-P.Iva 04500860962</t>
  </si>
  <si>
    <t>€. 610,90</t>
  </si>
  <si>
    <t>20,09,13-24,02,14</t>
  </si>
  <si>
    <t>Z050E00EC5</t>
  </si>
  <si>
    <t>€. 337,84</t>
  </si>
  <si>
    <t>07,10,13-24,02,14</t>
  </si>
  <si>
    <t>ZB90DFF9AC</t>
  </si>
  <si>
    <t>€. 457,56</t>
  </si>
  <si>
    <t>14,01,13-24,02,14</t>
  </si>
  <si>
    <t>ZAA0DFFA88</t>
  </si>
  <si>
    <t>€. 397,70</t>
  </si>
  <si>
    <t>18,10,13-24,02,14</t>
  </si>
  <si>
    <t>Z3D0DFFB8C</t>
  </si>
  <si>
    <t>21,10,13-24,02,14</t>
  </si>
  <si>
    <t>Z700E01028</t>
  </si>
  <si>
    <t>Medical Farma srl P.Iva 04926000821</t>
  </si>
  <si>
    <t>€. 1,101,60</t>
  </si>
  <si>
    <t>Z6C0E0100F</t>
  </si>
  <si>
    <t>€. 72,80</t>
  </si>
  <si>
    <t>Z320DFF79A</t>
  </si>
  <si>
    <t>€. 1,242,25</t>
  </si>
  <si>
    <t>25,10,13-24,02,14</t>
  </si>
  <si>
    <t>ZB80DFF771</t>
  </si>
  <si>
    <t>ZC8DFF6DA</t>
  </si>
  <si>
    <t>09,12,13-24,02,14</t>
  </si>
  <si>
    <t>ZCE0DFF682</t>
  </si>
  <si>
    <t>€. 934,15</t>
  </si>
  <si>
    <t>Z360DFCC8F</t>
  </si>
  <si>
    <t>€. 1,328,55</t>
  </si>
  <si>
    <t>16,09,13-24,02,14</t>
  </si>
  <si>
    <t>ZDA0DFCE9A</t>
  </si>
  <si>
    <t>Z820DF929B</t>
  </si>
  <si>
    <t>Rottapharma spa C.F.-P.Iva 04472830159</t>
  </si>
  <si>
    <t>€. 604,80</t>
  </si>
  <si>
    <t>21,02,14-21,02,14</t>
  </si>
  <si>
    <t>ZF40DF8FFF</t>
  </si>
  <si>
    <t>affidamento in economia - cottimo fiduciario</t>
  </si>
  <si>
    <t>A.Menarini/Glaxo SmithKline/Codifi</t>
  </si>
  <si>
    <t>Codifi srl C.F.-P.Iva 02344710484</t>
  </si>
  <si>
    <t>€. 193,20</t>
  </si>
  <si>
    <t>31,01,14-04,02,14</t>
  </si>
  <si>
    <t>ZC60DF81A3</t>
  </si>
  <si>
    <t>disp.somministrazione - sacche raccoglitori adulti-ped.</t>
  </si>
  <si>
    <t>€. 1,290,00</t>
  </si>
  <si>
    <t>23,02,13-21,02,14</t>
  </si>
  <si>
    <t>ZF80DEFEFC</t>
  </si>
  <si>
    <t>Orphane Europe srl C.F.-P.Iva12736110151</t>
  </si>
  <si>
    <t>€. 1,625,18</t>
  </si>
  <si>
    <t>09,01,14-19,02,14</t>
  </si>
  <si>
    <t>ZC60DEB6AE</t>
  </si>
  <si>
    <t>Biopharma/Sigma Tau</t>
  </si>
  <si>
    <t>Sigma Tau spa C.F.-P.Iva 00885531004</t>
  </si>
  <si>
    <t>€. 173,20</t>
  </si>
  <si>
    <t>30,05,13-19,02,14</t>
  </si>
  <si>
    <t>Z670DE538A</t>
  </si>
  <si>
    <t>protesi impiantabili - elettrocateteri ventricolari</t>
  </si>
  <si>
    <t>Cardiac Group sas di Antonino Brugnano &amp; C. C.F.-P.Iva 04004810828</t>
  </si>
  <si>
    <t>€. 300,00</t>
  </si>
  <si>
    <t>04,02,14-06,02,14</t>
  </si>
  <si>
    <t>Z310DE3C29</t>
  </si>
  <si>
    <t>dispositivi app.cardiocircolatorio - cateteri venosi mono-bilume</t>
  </si>
  <si>
    <t>Gescar/T.M.S./Cospesan/Gimas/Covidien Italia</t>
  </si>
  <si>
    <t>Gescar srl C.F.-P.Iva 03847570821</t>
  </si>
  <si>
    <t>€. 1,495,00</t>
  </si>
  <si>
    <t>17,02,14-17,02,14</t>
  </si>
  <si>
    <t>Z090DE3939</t>
  </si>
  <si>
    <t>€. 633,20</t>
  </si>
  <si>
    <t>31,01,14-17,02,14</t>
  </si>
  <si>
    <t>Z420DC5973</t>
  </si>
  <si>
    <t>Msd Italia srl C.F.-P.Iva 00887261006</t>
  </si>
  <si>
    <t>€. 1,318,80</t>
  </si>
  <si>
    <t>30,04,13-10,02,14</t>
  </si>
  <si>
    <t>Z210DC5A5C</t>
  </si>
  <si>
    <t>affidamento in economia-affidamento diretto - rif. Del.del D.G. ASP/PA n.806 del 26,10,10</t>
  </si>
  <si>
    <t>€. 1,980,00</t>
  </si>
  <si>
    <t>21,01,14-10,02,14</t>
  </si>
  <si>
    <t>ZEF0DC5FE1</t>
  </si>
  <si>
    <t>dispositivi somministrazione - aghi spinali</t>
  </si>
  <si>
    <t>Gimas/GI.FRA/B.Braun</t>
  </si>
  <si>
    <t>GI.FRA di Laura Tarantivo &amp; C. sas C.F.-P.Iva 03717720829</t>
  </si>
  <si>
    <t>€. 592,50</t>
  </si>
  <si>
    <t>03,02,14-04,02,14</t>
  </si>
  <si>
    <t>Z830DC6225</t>
  </si>
  <si>
    <t>dispossitivi app. cardiocircolatorio - sensori misurazione della saturazione</t>
  </si>
  <si>
    <t>affidamento in economia - affidamento diretto - rif. indagine di mercato condotta dal P.O. Ingrassia di Palermo</t>
  </si>
  <si>
    <t>Maxima Medical Devices P.Iva 05828690825</t>
  </si>
  <si>
    <t>€. 2,180,00</t>
  </si>
  <si>
    <t>15,05,13-20,05,13</t>
  </si>
  <si>
    <t>ZD40DB9A64</t>
  </si>
  <si>
    <t>materiale sanitario dedicato per emogasanalizzatore A. De Mori</t>
  </si>
  <si>
    <t>€. 88,00</t>
  </si>
  <si>
    <t>31,01,14-06,02,14</t>
  </si>
  <si>
    <t>Z0B0DB9A24</t>
  </si>
  <si>
    <t>Reagenti diagnostici dedicat per emogasanalizzatore A.De Mori</t>
  </si>
  <si>
    <t>€. 1,587,20</t>
  </si>
  <si>
    <t>Z550DB997F</t>
  </si>
  <si>
    <t>dispositivi medici - diagnostici in vitro dedicati per emogasanalizzatore A. De Mori</t>
  </si>
  <si>
    <t>€. 4,153,50</t>
  </si>
  <si>
    <t>ZA20DB96B8</t>
  </si>
  <si>
    <t>guanti in lattice monouso non sterili talcati</t>
  </si>
  <si>
    <t>Me.Pa RdO n.367792  del 04,12,13 - affidamento in economia - affidamento diretto</t>
  </si>
  <si>
    <t>3 M.C. srl C.F. - P.Iva 04303410726</t>
  </si>
  <si>
    <t>23,12,13-06,02,14</t>
  </si>
  <si>
    <t>Z140DB105C</t>
  </si>
  <si>
    <t>materiale sanitario di consumo</t>
  </si>
  <si>
    <t>Macropharm/Betatex/Farmac-Zabban/Cospesan/Codisan</t>
  </si>
  <si>
    <t>€. 329,00</t>
  </si>
  <si>
    <t>Z9D0DAF97A</t>
  </si>
  <si>
    <t>affidamento in economia-affidamento diretto  - rif. Del.del D.G. ASP/PA n.806 del 26,10,10</t>
  </si>
  <si>
    <t>Norat di E. Cappelletti P.Iva 03652730825</t>
  </si>
  <si>
    <t>€. 392,00</t>
  </si>
  <si>
    <t>21,01,14-05,02,14</t>
  </si>
  <si>
    <t>ZD70DB062B</t>
  </si>
  <si>
    <t>materiale sanitario di consumo - cotone idrofilo arrotolato</t>
  </si>
  <si>
    <t>Rays spa C.F.-P.Iva 01316780426</t>
  </si>
  <si>
    <t>€. 140,00</t>
  </si>
  <si>
    <t>02,05,13-05,02,14</t>
  </si>
  <si>
    <t>Z9A0DB0956</t>
  </si>
  <si>
    <t>pezze di garza laparotomiche non sterili</t>
  </si>
  <si>
    <t>Cospesan/Rays/L.Salvadori/Codisan/Santex</t>
  </si>
  <si>
    <t>€. 1,926,00</t>
  </si>
  <si>
    <t>10,06,13-05,02,14</t>
  </si>
  <si>
    <t>ZE60DB0C2C</t>
  </si>
  <si>
    <t>garza idrofila non sterile</t>
  </si>
  <si>
    <t>€. 1,920,00</t>
  </si>
  <si>
    <t>23,04,13-05,02,14</t>
  </si>
  <si>
    <t>Z900DA67CE</t>
  </si>
  <si>
    <t>aghi spinali</t>
  </si>
  <si>
    <t>GI.FRA sas C.F.-P.Iva 03717720829</t>
  </si>
  <si>
    <t>€. 972,00</t>
  </si>
  <si>
    <t>19,03,13-03,02,14</t>
  </si>
  <si>
    <t>Z390DA62FC</t>
  </si>
  <si>
    <t>disp.medici specialistici - cateteri Mount</t>
  </si>
  <si>
    <t>Deas srl C.F. -P.Iva 01063890398</t>
  </si>
  <si>
    <t>€. 285,00</t>
  </si>
  <si>
    <t>03,02,14-03,02,14</t>
  </si>
  <si>
    <t>Z9B0DA63E8</t>
  </si>
  <si>
    <t>disp. medici specialistici - filtri anti batterici</t>
  </si>
  <si>
    <t>Covidien Italia spa C.F. - P.Iva 08641790152</t>
  </si>
  <si>
    <t>€. 399,00</t>
  </si>
  <si>
    <t>ZCD0DA434D</t>
  </si>
  <si>
    <t>materiale sanitario dedicato per elettromiografo MEDTRONIC</t>
  </si>
  <si>
    <t>Medtronic Italia spa P.Iva 09238800156</t>
  </si>
  <si>
    <t>€. 3,375,00</t>
  </si>
  <si>
    <t>ZCD0DA4157</t>
  </si>
  <si>
    <t>€. 1,620,00</t>
  </si>
  <si>
    <t>Z080DA1AF3</t>
  </si>
  <si>
    <t>strumentario sec. Sega oscillante - prod. Kaiser</t>
  </si>
  <si>
    <t>Etralon srl C.F. - P.Iva 02584590877</t>
  </si>
  <si>
    <t>€. 1,627,90</t>
  </si>
  <si>
    <t>Z4F0E83781</t>
  </si>
  <si>
    <t>materiale sanitario specialistico - produzione OMNIA</t>
  </si>
  <si>
    <t>Omnia sas/Gi:FRA/Gimas/Servimedica/Ortomedica/EB Neuro/Hospimed/Schiera G.</t>
  </si>
  <si>
    <t>Schiera G. P.Iva 05656900825</t>
  </si>
  <si>
    <t>€. 690,00</t>
  </si>
  <si>
    <t>27,03,14-27,03,14</t>
  </si>
  <si>
    <t>Z0E0E834D1</t>
  </si>
  <si>
    <t>€. 1,650,00</t>
  </si>
  <si>
    <t>Z380E47F27</t>
  </si>
  <si>
    <t>disp. medici specialistici - sacche aspirazione Flovac- filtri anti batterici</t>
  </si>
  <si>
    <t>Gimas/GI:FRA/Codisan/Sanitalia/T.M.S./Gescar</t>
  </si>
  <si>
    <t>T.M.S. srl P.Iva 04334830827</t>
  </si>
  <si>
    <t>€. 352,50</t>
  </si>
  <si>
    <t>05,03,14-12,03,14</t>
  </si>
  <si>
    <t>ZA10E27082</t>
  </si>
  <si>
    <t>Codisan/Farmac-Zabban/GI.FRA/Gimas/L.Salvadori/Betatex/Varimed/Rays</t>
  </si>
  <si>
    <t>Betatex spa C.F.-P.Iva 00440180545</t>
  </si>
  <si>
    <t>€. 188,00</t>
  </si>
  <si>
    <t>26,02,14-05,03,14</t>
  </si>
  <si>
    <t>Z7D0E46B83</t>
  </si>
  <si>
    <t>dispositivi somm.ne dedicati per pompe infusionali Hospira</t>
  </si>
  <si>
    <t>Hospira Italia srl C.F. - P.Iva 02292260599</t>
  </si>
  <si>
    <t>€. 2,250,00</t>
  </si>
  <si>
    <t>03,03,14-12,03,14</t>
  </si>
  <si>
    <t>ZF0E748A7</t>
  </si>
  <si>
    <t>reagenti diagnostici dedicato per emogasanalizzatore A.De Mori</t>
  </si>
  <si>
    <t>24,01,14-31,012,14</t>
  </si>
  <si>
    <t>Z8B0E5CS46</t>
  </si>
  <si>
    <t>disp. medici generici</t>
  </si>
  <si>
    <t>€. 4,415,20</t>
  </si>
  <si>
    <t>18,03,14-19,03,14</t>
  </si>
  <si>
    <t>Z3B0E24940</t>
  </si>
  <si>
    <t>Codisan/Farmac Zabban/GI.FRA/Gimas/L.Salvadori/Betatex/Varimed/Rays</t>
  </si>
  <si>
    <t>€. 439,44</t>
  </si>
  <si>
    <t>Z4C0E69409</t>
  </si>
  <si>
    <t>Sofar spa P.Iva 03428610152</t>
  </si>
  <si>
    <t>21,01,14-20,03,14</t>
  </si>
  <si>
    <t>ZCD0E88887</t>
  </si>
  <si>
    <t>dispositivi per sutura</t>
  </si>
  <si>
    <t>Aiesi Hospital srl C.F. - P.Iva 06111530637</t>
  </si>
  <si>
    <t>€. 336,00</t>
  </si>
  <si>
    <t>28,03,14-28,03,14</t>
  </si>
  <si>
    <t>Z080E92059</t>
  </si>
  <si>
    <t>disp. somministrazione - set urologico</t>
  </si>
  <si>
    <t>Cospesan/Sanitalia/Benefis/Betatex/Codisan</t>
  </si>
  <si>
    <t>€. 420,00</t>
  </si>
  <si>
    <t>28,03,14-21,03,14</t>
  </si>
  <si>
    <t>ZE00E91FBD</t>
  </si>
  <si>
    <t>materiale sanitario di consumo - sacche idrosolubili</t>
  </si>
  <si>
    <t>Scal srl  - P.Iva 027236000967</t>
  </si>
  <si>
    <t>€. 375,00</t>
  </si>
  <si>
    <t>28,03,14-31,03,14</t>
  </si>
  <si>
    <t>Z550E847D4</t>
  </si>
  <si>
    <t>affidamento in economia - affidamento diretto - Determinazione AIFA</t>
  </si>
  <si>
    <t>Sanofi Pasteur MSD  - P.Iva 01475191001</t>
  </si>
  <si>
    <t>€. 460,00</t>
  </si>
  <si>
    <t>19,03,14-27,03,14</t>
  </si>
  <si>
    <t>ZD00E224EF</t>
  </si>
  <si>
    <t>Jansen-Cilag/Italchimici/Lylan/Teva Italia/Dr.Reddy's</t>
  </si>
  <si>
    <t>Italchimici spa P.Iva 11902030151</t>
  </si>
  <si>
    <t>€. 65,00</t>
  </si>
  <si>
    <t>25,02,14-04.03.14</t>
  </si>
  <si>
    <t>ZA30E24EBB</t>
  </si>
  <si>
    <t xml:space="preserve">materiale sanitario di consumo </t>
  </si>
  <si>
    <t>Rays/GI.FRA/L.Salvadori/Farmac-Zabban/Betatex/Gimas/Codisan</t>
  </si>
  <si>
    <t>L.Salvadori spa P.Iva 00397360488</t>
  </si>
  <si>
    <t>€. 298,50</t>
  </si>
  <si>
    <t>27,02,14-05,03,14</t>
  </si>
  <si>
    <t>Z370E46C41</t>
  </si>
  <si>
    <t xml:space="preserve">disp. somministrazione </t>
  </si>
  <si>
    <t>Codisan/T.M.S./GI.FRA/Gimas/Sanitalia/Gescar</t>
  </si>
  <si>
    <t>€. 510,00</t>
  </si>
  <si>
    <t>ZCE0E74B20</t>
  </si>
  <si>
    <t xml:space="preserve">disp. medici generici </t>
  </si>
  <si>
    <t>€. 2,400,00</t>
  </si>
  <si>
    <t>Z830E2D737</t>
  </si>
  <si>
    <t>Abbott srl C.F.- P.Iva 00076670595</t>
  </si>
  <si>
    <t>€. 9,00</t>
  </si>
  <si>
    <t>04,03,14-06,03,14</t>
  </si>
  <si>
    <t>ZE40E22471</t>
  </si>
  <si>
    <t>Teva Italia srl C.F. -P.Iva 11654150157</t>
  </si>
  <si>
    <t>€. 24,00</t>
  </si>
  <si>
    <t>27,02,14-04,03,14</t>
  </si>
  <si>
    <t>Z160E37BF8</t>
  </si>
  <si>
    <t>Biofarm srl P.Iva 04663190827</t>
  </si>
  <si>
    <t>€. 1,852,50</t>
  </si>
  <si>
    <t>ZA70E3EC96</t>
  </si>
  <si>
    <t>Italfarmaco spa C.F. P.Iva 00737420158</t>
  </si>
  <si>
    <t>€. 540,00</t>
  </si>
  <si>
    <t>Z00E20562</t>
  </si>
  <si>
    <t>materiale sanitario - sacche sol. Urologica</t>
  </si>
  <si>
    <t>Baxter spa C.F. - P.Iva 00907371009</t>
  </si>
  <si>
    <t>€. 351,00</t>
  </si>
  <si>
    <t>Z490E7AC9F</t>
  </si>
  <si>
    <t>€. 1,884,00</t>
  </si>
  <si>
    <t>ZBE0E22ADE</t>
  </si>
  <si>
    <t>€. 1,242,60</t>
  </si>
  <si>
    <t>ZC20E22BF2</t>
  </si>
  <si>
    <t>materiale sanitario - carta termica dedicata per sterilizzatrice Colussi</t>
  </si>
  <si>
    <t>New Mircon srl C.F. - P.Iva 0380995821</t>
  </si>
  <si>
    <t>€. 200,00</t>
  </si>
  <si>
    <t>Z250E92052</t>
  </si>
  <si>
    <t>disp. somministrazione -deflussori per flebo</t>
  </si>
  <si>
    <t>Cospesan/Sanitalia/Benefis/Betatex</t>
  </si>
  <si>
    <t>€. 950,00</t>
  </si>
  <si>
    <t>Z450E4692A</t>
  </si>
  <si>
    <t>UCB Pharma spa P.Iva 00471770016</t>
  </si>
  <si>
    <t>€. 795,45</t>
  </si>
  <si>
    <t>ZD20E3E782</t>
  </si>
  <si>
    <t>Lab. Farmacologico Milanese srl</t>
  </si>
  <si>
    <t>Lab. Farmacologico Milanese srl C.F.-P.Iva 01192310124</t>
  </si>
  <si>
    <t>€. 713,08</t>
  </si>
  <si>
    <t>Z110E26A0D</t>
  </si>
  <si>
    <t>disp. medici generici - coperte isotermiche</t>
  </si>
  <si>
    <t>€. 1,040,00</t>
  </si>
  <si>
    <t>Z8E0E2704A</t>
  </si>
  <si>
    <t>disp. somministrazione - prolunga arteriosa</t>
  </si>
  <si>
    <t>€. 640,00</t>
  </si>
  <si>
    <t>Z980E2605B</t>
  </si>
  <si>
    <t>disp. per sutura</t>
  </si>
  <si>
    <t>€. 326,50</t>
  </si>
  <si>
    <t>Z190E244FD</t>
  </si>
  <si>
    <t>materiale radiografico - cd ad uso medicale</t>
  </si>
  <si>
    <t>€. 240,00</t>
  </si>
  <si>
    <t>ZE40E46CCD</t>
  </si>
  <si>
    <t>€. 5,612,00</t>
  </si>
  <si>
    <t>Z800ECF5C9</t>
  </si>
  <si>
    <t>Bioindustria L.I.M./Hospira Italia/Fisiopharma/</t>
  </si>
  <si>
    <t>€. 426,00</t>
  </si>
  <si>
    <t>ZA20E2498F</t>
  </si>
  <si>
    <t>reagenti diagnostici</t>
  </si>
  <si>
    <t>affidamento in economia-affidamento diretto  - rif. Del.del D.G. ASP/PA n.119 del 08,10,12 per SIMIT del P.O. di Cefalù</t>
  </si>
  <si>
    <t>Alfa Biomedical snc P.Iva 02631130826</t>
  </si>
  <si>
    <t>€. 4,163,13</t>
  </si>
  <si>
    <t>ZA10E9D6C6</t>
  </si>
  <si>
    <t>disp. med.ch. - retrattori anali</t>
  </si>
  <si>
    <t>Sapimed spa P.Iva 00926020066</t>
  </si>
  <si>
    <t>€. 605,00</t>
  </si>
  <si>
    <t>Z1F0ECF61D</t>
  </si>
  <si>
    <t>disp.somministrazione dedicati per pompe infusionali  Alaris</t>
  </si>
  <si>
    <t>ZEA0EF9F59</t>
  </si>
  <si>
    <t>materiale sanitario</t>
  </si>
  <si>
    <t>€. 598,80</t>
  </si>
  <si>
    <t>ZD60EBD046</t>
  </si>
  <si>
    <t>reagenti diagnostici per Patologia Clinica</t>
  </si>
  <si>
    <t>Biomerieux Italia spa</t>
  </si>
  <si>
    <t>Biomerieux Italia spa P.Iva 01696821006</t>
  </si>
  <si>
    <t>€. 4,160,00</t>
  </si>
  <si>
    <t>Z650E99E67</t>
  </si>
  <si>
    <t>Interfarmaci Italia</t>
  </si>
  <si>
    <t>Interfarmaci Italia P.Iva 09577370019</t>
  </si>
  <si>
    <t>Z710EACCAE</t>
  </si>
  <si>
    <t>€. 1,509,91</t>
  </si>
  <si>
    <t>Z500E991E1</t>
  </si>
  <si>
    <t>disinfettanti dedicati per lavatrice Olympus</t>
  </si>
  <si>
    <t>Olympus Italia srl</t>
  </si>
  <si>
    <t>Olympus Italia srl  C.F.-P.Iva 10994940152</t>
  </si>
  <si>
    <t>€. 1,428,31</t>
  </si>
  <si>
    <t>Z7E0EEF21C</t>
  </si>
  <si>
    <t>18,11,13-24,04,14</t>
  </si>
  <si>
    <t>Z310EEF2ED</t>
  </si>
  <si>
    <t>25,11,13-24,04,14</t>
  </si>
  <si>
    <t>Z540EF6C22</t>
  </si>
  <si>
    <t>€. 517,42</t>
  </si>
  <si>
    <t>18,11,13-28,04,14</t>
  </si>
  <si>
    <t>ZB50EF6CC9</t>
  </si>
  <si>
    <t>€. 670,76</t>
  </si>
  <si>
    <t>23,09,13-28,04,14</t>
  </si>
  <si>
    <t>Z240EF2945</t>
  </si>
  <si>
    <t>emoderivati</t>
  </si>
  <si>
    <t>Kedrion spa</t>
  </si>
  <si>
    <t>Kedrion spa C.F.-P.Iva 01779530466</t>
  </si>
  <si>
    <t>€. 294,00</t>
  </si>
  <si>
    <t>ZE50ECF58E</t>
  </si>
  <si>
    <t>materiale dedicato per emogasanalizzatore A. De Mori</t>
  </si>
  <si>
    <t>€. 220,00</t>
  </si>
  <si>
    <t>31,01,14-05,02,14</t>
  </si>
  <si>
    <t>ZABA0ECF0D4</t>
  </si>
  <si>
    <t>affidamento in economia - affidamento diretto - rif. Del. Del D.G.160/2009</t>
  </si>
  <si>
    <t>Novartis Farma spa</t>
  </si>
  <si>
    <t>Novartis Farma spa P.Iva 02385200122</t>
  </si>
  <si>
    <t>Z270EE0EB9</t>
  </si>
  <si>
    <t>Sandoz spa</t>
  </si>
  <si>
    <t>Sandoz spa P.Iva 02689300123</t>
  </si>
  <si>
    <t>€. 115,00</t>
  </si>
  <si>
    <t>Z830EA02A7</t>
  </si>
  <si>
    <t>3 M.Italia srl</t>
  </si>
  <si>
    <t>3 M.Italia srl P.Iva 12971700153</t>
  </si>
  <si>
    <t>€. 720,00</t>
  </si>
  <si>
    <t>Z150EE08E4</t>
  </si>
  <si>
    <t xml:space="preserve">affidamento in economia - affidamento diretto - RdO n.367792 del 23,12,13 </t>
  </si>
  <si>
    <t>3.M.C. srl C.F.-P.Iva 04303410726</t>
  </si>
  <si>
    <t>€. 2,0180,00</t>
  </si>
  <si>
    <t>ZC90ED5204</t>
  </si>
  <si>
    <t>€. 1,458,00</t>
  </si>
  <si>
    <t>ZAF0EB0A7E</t>
  </si>
  <si>
    <t>disp. med.chirurgici specialistici di produzione Olympus</t>
  </si>
  <si>
    <t>€. 4,291,15</t>
  </si>
  <si>
    <t>Z110ECF548</t>
  </si>
  <si>
    <t>€. 4,632,84</t>
  </si>
  <si>
    <t>ZF60EBD304</t>
  </si>
  <si>
    <t>Beta Diagnostici sas</t>
  </si>
  <si>
    <t>Beta Diagnostici sas P.Iva 01633850837</t>
  </si>
  <si>
    <t>27,03,14-08,04,14</t>
  </si>
  <si>
    <t>ZC10EB4C22</t>
  </si>
  <si>
    <t>Vacutest Kima srl</t>
  </si>
  <si>
    <t>Vacutest Kima srl C.F.-P.Iva 03450130285</t>
  </si>
  <si>
    <t>€. 513,50</t>
  </si>
  <si>
    <t>28,03,14-08,04,14</t>
  </si>
  <si>
    <t>Z820F01F36</t>
  </si>
  <si>
    <t>reagenti diagnostici per Patologia Clinica - materiale dedicato per analizzatore Liaison</t>
  </si>
  <si>
    <t>Diasorin spa</t>
  </si>
  <si>
    <t>Diasorin spa P.Iva 13144290155</t>
  </si>
  <si>
    <t>€. 12,540,00</t>
  </si>
  <si>
    <t>Z4D0EABC1D</t>
  </si>
  <si>
    <t>Gescar srl</t>
  </si>
  <si>
    <t>Gescar srl P.Iva 03847570821</t>
  </si>
  <si>
    <t>€. 620,00</t>
  </si>
  <si>
    <t>ZF70EE0809</t>
  </si>
  <si>
    <t>disp. chir. Generici  - garza idrofila</t>
  </si>
  <si>
    <t>€. 1,824,00</t>
  </si>
  <si>
    <t>Z630EEB7D9</t>
  </si>
  <si>
    <t xml:space="preserve">disp. med. Specialistici - tubo endotracheale </t>
  </si>
  <si>
    <t>€. 487,50</t>
  </si>
  <si>
    <t>ZEA0ECF5EC</t>
  </si>
  <si>
    <t>disp. somministrazione - sacche Flovac</t>
  </si>
  <si>
    <t>T.M.S. srl</t>
  </si>
  <si>
    <t>Z0A0EAD437</t>
  </si>
  <si>
    <t>nastri per cicli di sterilizzazione materiale dedicato</t>
  </si>
  <si>
    <t>ID &amp; CO srl</t>
  </si>
  <si>
    <t>ID &amp; CO srl C.F-P.Iva 09018810151,</t>
  </si>
  <si>
    <t>€. 218,88</t>
  </si>
  <si>
    <t>Z390EFE451</t>
  </si>
  <si>
    <t>disp.medici per app. circolatorio</t>
  </si>
  <si>
    <t>3M/Ambu/Ceracarta/Cardio Service/ID &amp; CO</t>
  </si>
  <si>
    <t>€. 558,00</t>
  </si>
  <si>
    <t>ZA30EEC919</t>
  </si>
  <si>
    <t>pompe elastomeriche</t>
  </si>
  <si>
    <t>€. 1,705,74</t>
  </si>
  <si>
    <t>22,04,14-30,04,14</t>
  </si>
  <si>
    <t>ZAA0EF5927</t>
  </si>
  <si>
    <t>Johnson &amp; Johnson Med.spa</t>
  </si>
  <si>
    <t>Johnson &amp; Johnson Med.spa P.Iva 08082461008</t>
  </si>
  <si>
    <t>€. 93,06</t>
  </si>
  <si>
    <t>24,02,14-28,04,14</t>
  </si>
  <si>
    <t>ZE20EF588F</t>
  </si>
  <si>
    <t>10,02,14-28,04,14</t>
  </si>
  <si>
    <t>ZB90EED1F8</t>
  </si>
  <si>
    <t>€. 2,411,10</t>
  </si>
  <si>
    <t>10,02,14-24,04,14</t>
  </si>
  <si>
    <t>ZE70EED19F</t>
  </si>
  <si>
    <t>24,02,14-24,04,14</t>
  </si>
  <si>
    <t>ZAD03F59F6</t>
  </si>
  <si>
    <t>€. 379,76</t>
  </si>
  <si>
    <t>24,02,14,-28,04,14</t>
  </si>
  <si>
    <t>Z0C0EF57BF</t>
  </si>
  <si>
    <t>ZBF0EC36E8</t>
  </si>
  <si>
    <t xml:space="preserve">affidamento in economia - affidamento diretto - Determinazione AIFA </t>
  </si>
  <si>
    <t>€. 3,00</t>
  </si>
  <si>
    <t>Z650ECF26E</t>
  </si>
  <si>
    <t>affidamento in economia - affidamento diretto - rif. Del. Del D.G.806/2010</t>
  </si>
  <si>
    <t>€. 553,00</t>
  </si>
  <si>
    <t>Z0B0E220DC</t>
  </si>
  <si>
    <t>Z230F7310B</t>
  </si>
  <si>
    <t>Cardio Service sas</t>
  </si>
  <si>
    <t>Cardio Service sas P.Iva 03821680828</t>
  </si>
  <si>
    <t>€. 250,00</t>
  </si>
  <si>
    <t>20,12,13-29,05,14</t>
  </si>
  <si>
    <t>ZD90F6DCC1</t>
  </si>
  <si>
    <t>€. 518,40</t>
  </si>
  <si>
    <t>23,12,13-28,05,14</t>
  </si>
  <si>
    <t>ZAD0F6DCA9</t>
  </si>
  <si>
    <t>€. 489,60</t>
  </si>
  <si>
    <t>30,12,13-28,05,14</t>
  </si>
  <si>
    <t>ZCA0F730F4</t>
  </si>
  <si>
    <t>€. 546,80</t>
  </si>
  <si>
    <t>27,12,13-29,05,14</t>
  </si>
  <si>
    <t>ZD40F730B5</t>
  </si>
  <si>
    <t>€. 31,68</t>
  </si>
  <si>
    <t>Z2D0F6CDC5</t>
  </si>
  <si>
    <t>12,12,13-28,05,14</t>
  </si>
  <si>
    <t>ZBE0F6C6C5</t>
  </si>
  <si>
    <t>16,12,13-28,05,14</t>
  </si>
  <si>
    <t>ZF30F6C754</t>
  </si>
  <si>
    <t>10,12,13-28,05,14</t>
  </si>
  <si>
    <t>Z210F6C798</t>
  </si>
  <si>
    <t>€. 1,805,00</t>
  </si>
  <si>
    <t>ZA60F73013</t>
  </si>
  <si>
    <t>€. 1,112,00</t>
  </si>
  <si>
    <t>28,10,13-29,05,14</t>
  </si>
  <si>
    <t>ZD20F094DC</t>
  </si>
  <si>
    <t>materiale di consumo - cd ad uso medicale</t>
  </si>
  <si>
    <t>ZAC0F09276</t>
  </si>
  <si>
    <t>materiale di consumo - buste conservazione radiogrammi</t>
  </si>
  <si>
    <t>€. 323,20</t>
  </si>
  <si>
    <t>Z220F083D1</t>
  </si>
  <si>
    <t>strumentario chir. dedicato per piattaforma Force Triad Ligasure</t>
  </si>
  <si>
    <t>€. 3,483,00</t>
  </si>
  <si>
    <t>Z400F07E2D</t>
  </si>
  <si>
    <t>€. 3,645,00</t>
  </si>
  <si>
    <t>Z3F0F6842F</t>
  </si>
  <si>
    <t>Ibiscus srl</t>
  </si>
  <si>
    <t>Ibiscus srl C.F. - P.Iva 02380550596</t>
  </si>
  <si>
    <t>€. 130,00</t>
  </si>
  <si>
    <t>Z6F0F4DBD5</t>
  </si>
  <si>
    <t>disp. app. cardiocircolatorio - cateteri venosi bilume</t>
  </si>
  <si>
    <t>affidamento in economia - affidamento diretto - rif. gara di bacino ASP/TP</t>
  </si>
  <si>
    <t>€. 1,900,00</t>
  </si>
  <si>
    <t>Z2D0F54595</t>
  </si>
  <si>
    <t>Z190F6E3D5</t>
  </si>
  <si>
    <t>€. 4,340,00</t>
  </si>
  <si>
    <t>ZC30F6DABF</t>
  </si>
  <si>
    <t>€. 9,291,00</t>
  </si>
  <si>
    <t>Z690F6DBFB</t>
  </si>
  <si>
    <t>Z9B0F6DDB1</t>
  </si>
  <si>
    <t>Z590F540C6</t>
  </si>
  <si>
    <t>protesi per la  riparazione ernie - Polysoft Hernie Patch prod.BARD</t>
  </si>
  <si>
    <t>ZB00F6EC2D</t>
  </si>
  <si>
    <t>€. 635,76</t>
  </si>
  <si>
    <t>Z930F4321C</t>
  </si>
  <si>
    <t>affidamento in economia - cottimo fiduciario - rif. indagine di mercato del Distretto di Lercara Friddi</t>
  </si>
  <si>
    <t>Farmac-Zabban spa</t>
  </si>
  <si>
    <t>€. 260,40</t>
  </si>
  <si>
    <t>Z420F59D9A</t>
  </si>
  <si>
    <t>Codisan/Cospesan/Rays</t>
  </si>
  <si>
    <t>€. 1,536,00</t>
  </si>
  <si>
    <t>ZBE0F31E6C</t>
  </si>
  <si>
    <t>affidamento in economia - affidamento diretto  - Determinazione AIFA</t>
  </si>
  <si>
    <t xml:space="preserve">Abbott srl </t>
  </si>
  <si>
    <r>
      <t xml:space="preserve">Art. 1 co. 32 L. 190/2012 </t>
    </r>
    <r>
      <rPr>
        <b/>
        <sz val="14"/>
        <rFont val="Times New Roman"/>
        <family val="1"/>
      </rPr>
      <t xml:space="preserve">      STRUTTURA:  A.S.P. Palermo - Distretto n. 34 Carini (PA)
</t>
    </r>
  </si>
  <si>
    <r>
      <t>STRUTTURA 
PROPONENTE</t>
    </r>
    <r>
      <rPr>
        <b/>
        <vertAlign val="superscript"/>
        <sz val="10"/>
        <rFont val="Arial Narrow"/>
        <family val="2"/>
      </rPr>
      <t>1</t>
    </r>
  </si>
  <si>
    <r>
      <t>AGGIUDICATARIO</t>
    </r>
    <r>
      <rPr>
        <b/>
        <vertAlign val="superscript"/>
        <sz val="11"/>
        <rFont val="Times New Roman"/>
        <family val="1"/>
      </rPr>
      <t>2</t>
    </r>
  </si>
  <si>
    <r>
      <t>IMPORTO</t>
    </r>
    <r>
      <rPr>
        <b/>
        <vertAlign val="superscript"/>
        <sz val="10"/>
        <rFont val="Arial Narrow"/>
        <family val="2"/>
      </rPr>
      <t>3</t>
    </r>
  </si>
  <si>
    <r>
      <t>TEMPI</t>
    </r>
    <r>
      <rPr>
        <b/>
        <vertAlign val="superscript"/>
        <sz val="10"/>
        <rFont val="Arial Narrow"/>
        <family val="2"/>
      </rPr>
      <t>4</t>
    </r>
  </si>
  <si>
    <t>ZD60D4BEE9</t>
  </si>
  <si>
    <t>A.S.P. PALERMO Dipartimento del Farmaco - Polo di distribuzione   Farmaceutici - Carini          C.F. 05841760829</t>
  </si>
  <si>
    <t>Medicinali: Bicalutamide Actavis 50 mg</t>
  </si>
  <si>
    <t>affidamento diretto previa conferma prezzo singolo</t>
  </si>
  <si>
    <t>actavis italy spa                                    P. IVA 09193481000</t>
  </si>
  <si>
    <t>8-10/01/2014</t>
  </si>
  <si>
    <t>ZBB0D4C657</t>
  </si>
  <si>
    <t>Combo kit confort CK3MM-3-060</t>
  </si>
  <si>
    <t xml:space="preserve"> movi spa                                             P. IVA 11575580151</t>
  </si>
  <si>
    <t>10-13/01/2014</t>
  </si>
  <si>
    <t>Z240FA7D7F</t>
  </si>
  <si>
    <t>Medicinali: Acido zoledronico 4 mg</t>
  </si>
  <si>
    <t>mylan spa                                        P.IVA 13179250157</t>
  </si>
  <si>
    <t>Z150D4793E</t>
  </si>
  <si>
    <t>Combo kit comfort CK3MM-3-060S</t>
  </si>
  <si>
    <t>ZFA0D4C6A7</t>
  </si>
  <si>
    <t>Sacca Flocare 1,3 lt +deflussore per nutripompa Infinity</t>
  </si>
  <si>
    <t>axa medical care srl                              P. IVA 04782370821</t>
  </si>
  <si>
    <t>ZB10D5F29C</t>
  </si>
  <si>
    <t>Medicinali: Pradaxa 150 mg</t>
  </si>
  <si>
    <t>boehringer ingelheim spa                 P.IVA 00421210485</t>
  </si>
  <si>
    <t>14-16/01/2014</t>
  </si>
  <si>
    <t>Z300D5F323</t>
  </si>
  <si>
    <t>Medicinali: Xeplion 100 mg e Xeplion 150 mg fiale</t>
  </si>
  <si>
    <t>janssen cilag spa                             P. IVA 02707070963</t>
  </si>
  <si>
    <t>Z150D5F4AF</t>
  </si>
  <si>
    <t>Medicinali: PRAXADA 150 mg</t>
  </si>
  <si>
    <t>ZC10D5F4F6</t>
  </si>
  <si>
    <t>Z6D0D5F6D5</t>
  </si>
  <si>
    <t>Medicinali: Zarzio 0,5ml/30 MU</t>
  </si>
  <si>
    <t xml:space="preserve">sandoz spa                                         P. IVA 02689300123                   </t>
  </si>
  <si>
    <t>15-17/01/2014</t>
  </si>
  <si>
    <t>Z280D686FE</t>
  </si>
  <si>
    <t>Camera distanziatrice Espace pediatrica</t>
  </si>
  <si>
    <t>farmacia Dr. Aiello Francesco                        P.IVA 05585310823</t>
  </si>
  <si>
    <t>17-20/01/2014</t>
  </si>
  <si>
    <t>Z160D7C8A3</t>
  </si>
  <si>
    <t>deflussori con sacche integrate da 1,6 lt. per nutripompa Kangaroo Joey - TYCO 002</t>
  </si>
  <si>
    <t>medicair sud srl                            P.IVA 07249130969</t>
  </si>
  <si>
    <t>dal 22/01/2014 al 23/01/2014</t>
  </si>
  <si>
    <t>ZCB0D7C961</t>
  </si>
  <si>
    <t>Impact enteral flacone da 500 ml</t>
  </si>
  <si>
    <t>nestlè italiana spa                          P. IVA 00777280156</t>
  </si>
  <si>
    <t>nestlè italiana spa                          P. IVA 00777280157</t>
  </si>
  <si>
    <t>21-23/01/2014</t>
  </si>
  <si>
    <t>Z810D85059</t>
  </si>
  <si>
    <t>ZFA0D8509B</t>
  </si>
  <si>
    <t>20-22/01/2014</t>
  </si>
  <si>
    <t>ZDE0D850E7</t>
  </si>
  <si>
    <t>set per nutrizione enterale mic key - Cod. 0121-12</t>
  </si>
  <si>
    <t>action medical srl                              P.IVA 05871490826</t>
  </si>
  <si>
    <t>22-24/01/2014</t>
  </si>
  <si>
    <t>ZBE0D8511A</t>
  </si>
  <si>
    <t>Nutrini energy multifibre 200 ml</t>
  </si>
  <si>
    <t>dal 20/01/2014 al 24/01/2014</t>
  </si>
  <si>
    <t>ZA50D97568</t>
  </si>
  <si>
    <t>sacche Olimel N4E da 2000 ml</t>
  </si>
  <si>
    <t>baxter spa                                  P.IVA 00907371008</t>
  </si>
  <si>
    <t>baxter spa                                  P.IVA 00907371009</t>
  </si>
  <si>
    <t>28-30/01/2014</t>
  </si>
  <si>
    <t>ZE80D9A5DC</t>
  </si>
  <si>
    <t>Deflussori universali per nutripompa infinity</t>
  </si>
  <si>
    <t>dal 08/01/2014 al 30/01/2014</t>
  </si>
  <si>
    <t>ZD70D9A62E</t>
  </si>
  <si>
    <t>Deflussori per nutripompa Alaris GW Cardinal</t>
  </si>
  <si>
    <t>Carefusion Italy 311 srl Unipersonale                                 P.IVA 04647720483</t>
  </si>
  <si>
    <t xml:space="preserve">dal 23/12/2013 al 08/01/2014 </t>
  </si>
  <si>
    <t>ZC50D9A63B</t>
  </si>
  <si>
    <t>ZBE0D9A64E</t>
  </si>
  <si>
    <t>Medicinali: ZARZIO 0,5 ml 30 MU</t>
  </si>
  <si>
    <t>sandoz spa                                         P. IVA 02689300122</t>
  </si>
  <si>
    <t>Z280DA4EB7</t>
  </si>
  <si>
    <t>Pellicole Kodak per stampante laser a secco mis. diverse</t>
  </si>
  <si>
    <t xml:space="preserve"> Procedura negoziata (trattativa privata)</t>
  </si>
  <si>
    <t>1) carestream health italia srl  P. IVA 05653560960;  2) Fas Hospital - P. IVA 04599070820;  3) Gen &amp; Ray  P. IVA 03075990824 ;  4) REM  snc  - P. IVA  05404830019      5) Mastel srl  P. IVA  04263340822</t>
  </si>
  <si>
    <t>carestream health italia srl                    P. IVA 05653560960</t>
  </si>
  <si>
    <t>dal 29/01/2014 al 03/02/2014</t>
  </si>
  <si>
    <t>Z260DA4F28</t>
  </si>
  <si>
    <t>Microinfusori Dexcom G4 Sensori STK-GL</t>
  </si>
  <si>
    <t>roche diagnostics spa                    P.IVA 1081220151</t>
  </si>
  <si>
    <t>roche diagnostics spa                    P.IVA 1081220152</t>
  </si>
  <si>
    <t>31/01-03/02/2014</t>
  </si>
  <si>
    <t>ZB80DA4F4A</t>
  </si>
  <si>
    <t>ZDF0DA6F5F</t>
  </si>
  <si>
    <t>Pellicole Kodak per stampante laser a secco mis. 20x25</t>
  </si>
  <si>
    <t>24-27/01/2014</t>
  </si>
  <si>
    <t>ZC50DA4EDF</t>
  </si>
  <si>
    <t>compresse Metalline lohmann 8x9 cm.</t>
  </si>
  <si>
    <t>codisan spa                                         P. IVA 00784230871</t>
  </si>
  <si>
    <t>codisan spa                                         P. IVA 00784230872</t>
  </si>
  <si>
    <t>Z710DA701E</t>
  </si>
  <si>
    <t>Garza tagliata non sterile misure diverse</t>
  </si>
  <si>
    <t>Z1E0DA704C</t>
  </si>
  <si>
    <t>Nutrinimax da 500 ml</t>
  </si>
  <si>
    <t>Z9F0DAC512</t>
  </si>
  <si>
    <t>Medicinali: Sprycel 100 mg</t>
  </si>
  <si>
    <t>bristol-myers squibb srl                 P.IVA 01726510594</t>
  </si>
  <si>
    <t xml:space="preserve">bristol-myers squibb srl                 P.IVA 01726510595 </t>
  </si>
  <si>
    <t>03-04/02/2014</t>
  </si>
  <si>
    <t>Z010DB6571</t>
  </si>
  <si>
    <t>Deflussori con saccca per nutrip. Kangaroo Joey - Tyco</t>
  </si>
  <si>
    <t>panzica antonio &amp; c. sas                P.IVA 03923960820</t>
  </si>
  <si>
    <t>panzica antonio &amp; c. sas                P.IVA 03923960821</t>
  </si>
  <si>
    <t>05-07/02/2014</t>
  </si>
  <si>
    <t>Z890DC9F92</t>
  </si>
  <si>
    <t>Medicinali: Xarelto 15 mg e Xarelto 20 mg</t>
  </si>
  <si>
    <t>bayer spa                             P.IVA 05849130157</t>
  </si>
  <si>
    <t>07-10/02/2014</t>
  </si>
  <si>
    <t>Z0F0DCA006</t>
  </si>
  <si>
    <t>Medicinali: Ovitrelle 250 mcg/0,5</t>
  </si>
  <si>
    <t>merck serono spa                  P.IVA 00880701008</t>
  </si>
  <si>
    <t>07-11/02/2014</t>
  </si>
  <si>
    <t>Z680DCA07B</t>
  </si>
  <si>
    <t>Medicinali: Zantac 50 mg</t>
  </si>
  <si>
    <t>glaxosmithkline spa              P.IVA 00212840235</t>
  </si>
  <si>
    <t>Z030DCAA84</t>
  </si>
  <si>
    <t>Deflussori per pompa Applix Smart Vision Varioline</t>
  </si>
  <si>
    <t>fresenius kabi srl                           P.IVA 03524050237</t>
  </si>
  <si>
    <t>fresenius kabi srl                           P.IVA 03524050238</t>
  </si>
  <si>
    <t>Z540DD6125</t>
  </si>
  <si>
    <t>Medicinali: Zarzio 0,5ml30MU</t>
  </si>
  <si>
    <t>Z7E0DD60B3</t>
  </si>
  <si>
    <t>Medicinali: ZYTIGA 250 mg compresse</t>
  </si>
  <si>
    <t>11-13/02/2014</t>
  </si>
  <si>
    <t>Z940DE26CD</t>
  </si>
  <si>
    <t>12-14/02/2014</t>
  </si>
  <si>
    <t>ZDA0DE270A</t>
  </si>
  <si>
    <t>MEDICINALI: XGEVA 120 mg</t>
  </si>
  <si>
    <t>amgen dompè spa                      P. IVA 10051170156</t>
  </si>
  <si>
    <t>14-17/02/2014</t>
  </si>
  <si>
    <t>Z7B0DF800D</t>
  </si>
  <si>
    <t>Naso artificiale tipo Mediflux Hch-06</t>
  </si>
  <si>
    <t>vivisol srl -                     P.IVA 2422300968</t>
  </si>
  <si>
    <t>vivisol srl                            P.IVA 2422300968</t>
  </si>
  <si>
    <t>dal 06/02/2014 al 19/02/2014</t>
  </si>
  <si>
    <t>ZCA0DF80C1</t>
  </si>
  <si>
    <t>Bottone gastrostomico Mic Key1201415 Kimberly</t>
  </si>
  <si>
    <t>action medical srl - P.IVA 05871490826</t>
  </si>
  <si>
    <t>Z120DF812A</t>
  </si>
  <si>
    <t>nasi artificiali Fly Breath BK008BN Biopsybell</t>
  </si>
  <si>
    <t>Sicom srl   -                             P. IVA 02836210829</t>
  </si>
  <si>
    <t>sicom srl                                               P. IVA 02836210829</t>
  </si>
  <si>
    <t>dal 12/01/2014 al 19/02/2014</t>
  </si>
  <si>
    <t>Z960DF8172</t>
  </si>
  <si>
    <t>17-19/02/2014</t>
  </si>
  <si>
    <t>ZE00DF81C8</t>
  </si>
  <si>
    <t>Medicinali: Xarelto 20 mg</t>
  </si>
  <si>
    <t>Z0E0DF820C</t>
  </si>
  <si>
    <t>Medicinali: XEPLION 100 mg</t>
  </si>
  <si>
    <t>18-20/02/2014</t>
  </si>
  <si>
    <t>ZDC0DFD7F7</t>
  </si>
  <si>
    <t>Scovolini Atos Provox 7204</t>
  </si>
  <si>
    <t>1) Benefis  srl  P.IVA 02790240101;  2) Codisan spa   P. IVA 00784230872;  3) Distrex spa - P.IVA 00612690289;   4) Farmac srl - p. iva 02459120875;   5) Gescar srl - P. IVA 03847570821 .</t>
  </si>
  <si>
    <t>distrex spa                                            P. IVA 00612690289</t>
  </si>
  <si>
    <t>dal 06/02/2014 al 24/02/2014</t>
  </si>
  <si>
    <t>ZDF0DFE294</t>
  </si>
  <si>
    <t>21-24/02/2014</t>
  </si>
  <si>
    <t>Z7F0E07253</t>
  </si>
  <si>
    <t>Combo kit Insett II blu CK3MM-3-060-30B</t>
  </si>
  <si>
    <t>Movi spa    -                                  P. IVA 11575580151</t>
  </si>
  <si>
    <t>dal 29/01/2014 al 24/02/2014</t>
  </si>
  <si>
    <t>Z6D0E07260</t>
  </si>
  <si>
    <t>IPPI verde da 1 litro</t>
  </si>
  <si>
    <t>1) Biofarm srl - p.iva 01551100090;  2) Baxter spa - p. iva 00907371009;  3) Gescar srl - p. iva 03847570821; 4) Farmac srl - p. iva 02459120875; 5) Benefis srl - p. iva 02790240101; 6)  Codisan spa   - P. IVA 00784230872</t>
  </si>
  <si>
    <t>dal 04/02/2014 al 25/02/2014</t>
  </si>
  <si>
    <t>ZB60E07271</t>
  </si>
  <si>
    <t>adesivo flexi wrap infant</t>
  </si>
  <si>
    <t>1)  3 M srl - p.iva 00100190610 ;  2) Medicair sud srl - p. iva 07249130969;  3) Biofarme srl - p. iva 01551100090;  4 ) Codisan spa - p. iva 00784230872.</t>
  </si>
  <si>
    <t>dal 29/01/2014 al 25/02/2014</t>
  </si>
  <si>
    <t>ZD70E07283</t>
  </si>
  <si>
    <t>guanti in nitrile misure diverse</t>
  </si>
  <si>
    <t>rays srl                               P.IVA 01316780425</t>
  </si>
  <si>
    <t>rays srl                               P.IVA 01316780426</t>
  </si>
  <si>
    <t>21-25/02/2014</t>
  </si>
  <si>
    <t>Z740E218E2</t>
  </si>
  <si>
    <t>Medicinali: Esomeprazolo Sun 40 mg</t>
  </si>
  <si>
    <t>sun pharaceuticals italia srl  P.IVA 06171190967</t>
  </si>
  <si>
    <t>25-27/02/2014</t>
  </si>
  <si>
    <t>ZE20E2191E</t>
  </si>
  <si>
    <t>Microinfusori: Combo kit insett 30 CK3MM-3-0606B</t>
  </si>
  <si>
    <t>28/02-03/03/2014</t>
  </si>
  <si>
    <t>ZE40E219A8</t>
  </si>
  <si>
    <t>boehringer ingelheim spa                 P.IVA 00421210484</t>
  </si>
  <si>
    <t>28/02-04/03/2014</t>
  </si>
  <si>
    <t>ZA20E21889</t>
  </si>
  <si>
    <t>cerotti adesivi varie misure</t>
  </si>
  <si>
    <t>giustepa sas                                 P. IVA 03775970828</t>
  </si>
  <si>
    <t>giustepa sas                                 P. IVA 03775970829</t>
  </si>
  <si>
    <t>Z400E6520D</t>
  </si>
  <si>
    <t>Medicinali: Fast Jekt 330 mcg</t>
  </si>
  <si>
    <t>meda pharma spa                          P.IVA 00846530151</t>
  </si>
  <si>
    <t>meda pharma spa                          P.IVA 00846530152</t>
  </si>
  <si>
    <t>17-19/03/2014</t>
  </si>
  <si>
    <t>Z4A0E35BE7</t>
  </si>
  <si>
    <t>Nutrini energy multifibre 200 ml e Nutrini da 200 ml</t>
  </si>
  <si>
    <t xml:space="preserve">axa medical care  srl - P.IVA  04782370821 </t>
  </si>
  <si>
    <t xml:space="preserve">dal 25/02/2014 al 10/03/2014 </t>
  </si>
  <si>
    <t>Z840E4E5FF</t>
  </si>
  <si>
    <t>Combo Kit Inset 30 CK3MM-3-060-30B per microinfusori</t>
  </si>
  <si>
    <t xml:space="preserve">dal 25/02/2014 al 13/03/2014 </t>
  </si>
  <si>
    <t>ZD60E5AC95</t>
  </si>
  <si>
    <t>12-14/03/2014</t>
  </si>
  <si>
    <t>ZD20E6D0AA</t>
  </si>
  <si>
    <t>Bottone gastrostomico Mic Key1201417 Kimberly</t>
  </si>
  <si>
    <t>19-21/03/2014</t>
  </si>
  <si>
    <t>Z910E6D0CB</t>
  </si>
  <si>
    <t>ghiaccio sintetico</t>
  </si>
  <si>
    <t>Z5B0E81A62</t>
  </si>
  <si>
    <t>kit PEG sonda di sostituzione Flocare CH 20</t>
  </si>
  <si>
    <t>24-26/03/2014</t>
  </si>
  <si>
    <t>ZD60E81B2E</t>
  </si>
  <si>
    <t>Medicinali: Signifor 0,6 mg fiale</t>
  </si>
  <si>
    <t>novartis farma spa               P.IVA 02385200121</t>
  </si>
  <si>
    <t>novartis farma spa               P.IVA 02385200122</t>
  </si>
  <si>
    <t>24/-26/03/2014</t>
  </si>
  <si>
    <t>Z7C0E81B6F</t>
  </si>
  <si>
    <t>Provox colla in silicone 40 ml 7720 Atos</t>
  </si>
  <si>
    <t>distrex spa                                            P. IVA 00612690288</t>
  </si>
  <si>
    <t>Z500E81C52</t>
  </si>
  <si>
    <t>materiale sanitario diverso per tracheostomizzato</t>
  </si>
  <si>
    <t>seda spa                                           P. IVA 01681100149</t>
  </si>
  <si>
    <t>seda spa                                           P. IVA 01681100150</t>
  </si>
  <si>
    <t>25-27/03/2014</t>
  </si>
  <si>
    <t>ZF70E865C4</t>
  </si>
  <si>
    <t>deflussori con sacca integrata da 1,6 lt per nutripompa Kangaroo Joey</t>
  </si>
  <si>
    <t>ZE50E865D1</t>
  </si>
  <si>
    <t>Impact enteral da 500 ml</t>
  </si>
  <si>
    <t>Z330E865E2</t>
  </si>
  <si>
    <t>Z560E9E1EF</t>
  </si>
  <si>
    <t>31/03-02/04/2014</t>
  </si>
  <si>
    <t>ZF20EA2965</t>
  </si>
  <si>
    <t>carta termica per ecg lifepack</t>
  </si>
  <si>
    <t>pirrone srl                                           P.IVA 08055750965</t>
  </si>
  <si>
    <t>01-03/04/2014</t>
  </si>
  <si>
    <t>Z9E0EAEE61</t>
  </si>
  <si>
    <t>04-07/04/2014</t>
  </si>
  <si>
    <t>ZD30EBE6FF</t>
  </si>
  <si>
    <t>prodotti di consumo Mic Key per nutrizione enterale</t>
  </si>
  <si>
    <t>07-09/04/2014</t>
  </si>
  <si>
    <t>Z040EBE812</t>
  </si>
  <si>
    <t>adesivo Flexi-Wrap infant</t>
  </si>
  <si>
    <t>Z760EBE867</t>
  </si>
  <si>
    <t>Fascia di fissaggio per cannula tracheostomica</t>
  </si>
  <si>
    <t>1) Gescar srl - p.iva 03847570821;    2) Farmac srl - p. iva 02459120875;  3) Vivisol srl - p. iva 02422300968;  4) Sicom srl - p. iva 02836210829;   5) Distrex spa - p. iva 00612690289.</t>
  </si>
  <si>
    <t>gescar srl                                           P. IVA 03847570821</t>
  </si>
  <si>
    <t>dal 02/004/2014 al 09/04/2014</t>
  </si>
  <si>
    <t>Z6E0EDCE85</t>
  </si>
  <si>
    <t>materiali di consumo per microinfusori Combo kit</t>
  </si>
  <si>
    <t>14-16/04/2014</t>
  </si>
  <si>
    <t>ZCD0EDCF9D</t>
  </si>
  <si>
    <t>kit PEG: sonda sost. Flocare CH20</t>
  </si>
  <si>
    <t>15-17/04/2014</t>
  </si>
  <si>
    <t>Z1E0EDE31E</t>
  </si>
  <si>
    <t>acqua bidistillata in flaconi da 10 litri</t>
  </si>
  <si>
    <t>norat di e. cappelletti                                P. IVA 03652730824</t>
  </si>
  <si>
    <t>norat di e. cappelletti                                P. IVA 03652730825</t>
  </si>
  <si>
    <t>Z350EE4F49</t>
  </si>
  <si>
    <t>Guanti in nitrile monouso misure diverse</t>
  </si>
  <si>
    <t>Z5F0F07EB0</t>
  </si>
  <si>
    <t>spatole Ajre in legno e spazzolino per prelievo edotrach. sterile</t>
  </si>
  <si>
    <t>emme erre del Dott.  Romano Mario  - P. IVA 03502520821</t>
  </si>
  <si>
    <t>emme erre del Dott.  Romano Mario  - P. IVA 03502520822</t>
  </si>
  <si>
    <t>22-24/04/2014</t>
  </si>
  <si>
    <t>ZCB0F07E62</t>
  </si>
  <si>
    <t>naso artificiale Trach-vent</t>
  </si>
  <si>
    <t>vivisol srl                            P.IVA 2422300967</t>
  </si>
  <si>
    <t>25-28/04/2014</t>
  </si>
  <si>
    <t>Z050F07DF6</t>
  </si>
  <si>
    <t>garza 10x10 compresse sterili</t>
  </si>
  <si>
    <t xml:space="preserve">1) Biofarm srl - p. iva 01551100090;  2) Distrex spa  - p. iva 00612690289;  3) Giustepa sas -        p. iva 03775970829;  4) Gescar srl - p. iva 03847570821 ; 5) E.M.I. srl - p.iva 00586980823;            6) Codisan spa -  P. IVA 00784230872 </t>
  </si>
  <si>
    <t>dal 03/02/2014 al 20/02/2014</t>
  </si>
  <si>
    <t>Z120F099FA</t>
  </si>
  <si>
    <t>Bottone gastrostomico Mic Key G 1201617</t>
  </si>
  <si>
    <t>ZFA0F099C2</t>
  </si>
  <si>
    <t>Nutrinimax 500 ml</t>
  </si>
  <si>
    <t>Z960F09A42</t>
  </si>
  <si>
    <t>Bottone gastrostomico Entristar skin level - kendall</t>
  </si>
  <si>
    <t>covidien italia spa -   P.IVA 08641790152</t>
  </si>
  <si>
    <t>covidien italia spa                 P.IVA 08641790152</t>
  </si>
  <si>
    <t>dal 02/04/2014 al 24/04/2014</t>
  </si>
  <si>
    <t>ZCA0F09991</t>
  </si>
  <si>
    <t>Medicinali: Signifor 0,6 mg</t>
  </si>
  <si>
    <t>24-28/04/2014</t>
  </si>
  <si>
    <t>Z800F0993B</t>
  </si>
  <si>
    <t>ASP PALERMO - Distretto n. 34 Carini   C.F. 05841760829</t>
  </si>
  <si>
    <t>Cartucce per affrancatrice postale Neopost IS 350</t>
  </si>
  <si>
    <t>luigi lombardi                               P. IVA 04004550819</t>
  </si>
  <si>
    <t>luigi lombardi                               P. IVA 04004550820</t>
  </si>
  <si>
    <t>02-05/05/2014</t>
  </si>
  <si>
    <t>Z6E0F18E66</t>
  </si>
  <si>
    <t>garza sterile 30x40</t>
  </si>
  <si>
    <t>cospesan srl                                      P. IVA 02554440821</t>
  </si>
  <si>
    <t>cospesan srl                                      P. IVA 02554440822</t>
  </si>
  <si>
    <t>Z010F18792</t>
  </si>
  <si>
    <t>Nutrini Energy multifibre da 200 ml</t>
  </si>
  <si>
    <t>ZE00F1B9DF</t>
  </si>
  <si>
    <t>06-08/05/2014</t>
  </si>
  <si>
    <t>Z3A0F1BA3B</t>
  </si>
  <si>
    <t>Nasi artificiali Fly Breath Biopsybell</t>
  </si>
  <si>
    <t>sicom srl                                               P. IVA 02836210828</t>
  </si>
  <si>
    <t>ZC90F1BA89</t>
  </si>
  <si>
    <t>Compresse metalline Lohmann 8x9 cm</t>
  </si>
  <si>
    <t>Z270F1BAFE</t>
  </si>
  <si>
    <t>Deflussori con sacca per nutripompa Kangaroo Joey-Tyco 002</t>
  </si>
  <si>
    <t>Z130F1BB7C</t>
  </si>
  <si>
    <t>Sacche Flocare 1,3 lt + deflussori per nutripompa Infinity</t>
  </si>
  <si>
    <t>Z0B0F1BC45</t>
  </si>
  <si>
    <t>Cotone idrofilo da 1000g</t>
  </si>
  <si>
    <t>farmac zabban spa                             P. IVA 00503151200</t>
  </si>
  <si>
    <t>farmac zabban spa                             P. IVA 00503151201</t>
  </si>
  <si>
    <t>Z740F1F8ED</t>
  </si>
  <si>
    <t>Garza tagliata da 1 kg varie misure</t>
  </si>
  <si>
    <t>Z150F1F9CB</t>
  </si>
  <si>
    <t>Bende Cambric misure diverse</t>
  </si>
  <si>
    <t>1) Benefis  srl  P.IVA 02790240101;  2) codisan spa   P. IVA 00784230872;  3) Distrex spa - P.IVA 00612690289;   4) E.M.I. srl - P.IVA 00586980823;  5) Gescar srl - P. IVA 03847570821;  6) Giustepa  sas - P.IVA 03775970829.</t>
  </si>
  <si>
    <t>ZCD0A65CF8</t>
  </si>
  <si>
    <t>servizio di vigilanza                       gennaio/maggio 2014</t>
  </si>
  <si>
    <t xml:space="preserve">procedura negoziata (trattativa privata)  aggiudicata  il 14/05/2013  </t>
  </si>
  <si>
    <t>ksm spa                                                P. IVA 00757830822</t>
  </si>
  <si>
    <t>ksm spa                                                P. IVA 00757830823</t>
  </si>
  <si>
    <t>pagamento mensile</t>
  </si>
  <si>
    <t>ZB60FA9042</t>
  </si>
  <si>
    <t>Servizio di vigilanza a mezzo radioallarme         per la durata di un anno</t>
  </si>
  <si>
    <t xml:space="preserve">1) Consorzio SICURGEM -  P. IVA 06046560824   2) Istituto di Vigialnza EUROPOL -  P. IVA 02261160812   3) FIDELITER -   P. IVA  02429590827    4) G.S.I. Global Security International srl   P. IVA  06093920822  5) K.S.M.  SpA -  P. IVA 00757830823                                               6) LION SECURITY srl -  P. IVA 06165940823   7) LLOYD'S REGISTER EMEA -  P. IVA 13200960154     8) METRO SERVICE srl -   P. IVA 03970540963     9) S.I.A.V.  srl -  P. IVA 05902000826  10) SICURCENTER SpA -  P. IVA  02426870412   11) VIGILANZA ANTINCENDIO PALERMO srl -  P. IVA 13200960154 =                                                                                                                                                     </t>
  </si>
  <si>
    <t xml:space="preserve"> G.S.I. Global Security International srl          P. IVA 06093920822</t>
  </si>
  <si>
    <t>Z2E0F4BAA0</t>
  </si>
  <si>
    <t>set prolunga tubi Mic Key per nutrizione enterale</t>
  </si>
  <si>
    <t>16-19/05/2014</t>
  </si>
  <si>
    <t>Z440F5DEDA</t>
  </si>
  <si>
    <t>Nutrini Energy Multifibre da 200 ml</t>
  </si>
  <si>
    <t>19-21/05/2014</t>
  </si>
  <si>
    <t>Z3A0F5DF19</t>
  </si>
  <si>
    <t>Combo kit Inset 30 CK3MM-3-060-30B per microinfusori</t>
  </si>
  <si>
    <t>20-22/05/2014</t>
  </si>
  <si>
    <t>Z8B0F5DF5C</t>
  </si>
  <si>
    <t>Combo kit Confort CK3MM-3-060S e CK3MM-3-060 per microinfusori</t>
  </si>
  <si>
    <t>Z470F5DFA9</t>
  </si>
  <si>
    <t>MEDICINALI: Diazepam 10mg 2ml</t>
  </si>
  <si>
    <t>italfarmaco spa                             P.IVA 007374420158</t>
  </si>
  <si>
    <t>Z500F75E82</t>
  </si>
  <si>
    <t>Adesivo per stoma Blom singer BE6220 e dischi di supporto per stomia</t>
  </si>
  <si>
    <t>27-29/05/2014</t>
  </si>
  <si>
    <t>ZF20F75E0D</t>
  </si>
  <si>
    <t>Ensure polvere barattolo da 400 g</t>
  </si>
  <si>
    <t>abbott srl  -                             P. IVA 00076670595</t>
  </si>
  <si>
    <t>abbott srl                                             P. IVA 00076670595</t>
  </si>
  <si>
    <t>dal 22/05/2014 al 29/05/2014</t>
  </si>
  <si>
    <t>ZB60F8F476</t>
  </si>
  <si>
    <t>sacca completa di deflussore per nutripompa Infinity</t>
  </si>
  <si>
    <t>03-05/06/2014</t>
  </si>
  <si>
    <t>Z4E0F8F6D3</t>
  </si>
  <si>
    <t>deflussore universale per nutripompa Infinity</t>
  </si>
  <si>
    <t>ZE10F8F544</t>
  </si>
  <si>
    <t>Z1B109FC02</t>
  </si>
  <si>
    <t>Medicinali: Fast Jekt 165 mcg junior</t>
  </si>
  <si>
    <t>12-14/05/2014</t>
  </si>
  <si>
    <t>ZED10FD4EB</t>
  </si>
  <si>
    <t>Medicinali: Propycil 50 mg compresse</t>
  </si>
  <si>
    <t>13-15/05/2014</t>
  </si>
  <si>
    <t>Z600F9A938</t>
  </si>
  <si>
    <t>Impact enetral falcone da 500 ml</t>
  </si>
  <si>
    <t>06-09/06/2014</t>
  </si>
  <si>
    <t>ZE70F9A954</t>
  </si>
  <si>
    <t>Bottone gastrostomico Mic Key G 1201415</t>
  </si>
  <si>
    <t>Z9F0FA90EC</t>
  </si>
  <si>
    <t>Provox colla in silicone tubo da 40 ml</t>
  </si>
  <si>
    <t>ZB00FA9195</t>
  </si>
  <si>
    <t>Palloni ambu con mascherina</t>
  </si>
  <si>
    <t>1) 3 M srl - p.iva 00100190610 -  2) Benefis srl - p.iva 02790240101; 3) 3C Med srl - p. iva 05586860826;  4) Distrex spa - p. iva 00612690289; 5) E.M.I. srl - p. iva 00586980823;.</t>
  </si>
  <si>
    <t xml:space="preserve">3c med srl                                   P. IVA 05586860826 </t>
  </si>
  <si>
    <t>dal 24/03/2014 al 5/6/2014</t>
  </si>
  <si>
    <t>Z8B0FA9265</t>
  </si>
  <si>
    <t>Medicinali: Trinitrina 0,3 mg</t>
  </si>
  <si>
    <t>1) Actavis Italy spa p. iva 09193481000;  2) Astra Zeneca spa - p. iva 05841760829;  3) DOC Generici srl - p. iva  11845960159;  4) DMS Farmaceutici spa  p. iva 02629330131 5)  Glaxosmithkline spa p. iva 00212840235;  6) Italfarmacp spa p.iva 00737420158 ; 7) Boeringer Ingelheim spa  p. iva 00421210485;  8) ar.g.im. srl -  P.IVA 03617810878</t>
  </si>
  <si>
    <t>far.g.im. srl                          P.IVA 03617810878</t>
  </si>
  <si>
    <t>dal 28/04/2014 al 12/06/2014</t>
  </si>
  <si>
    <t>Z550FA9387</t>
  </si>
  <si>
    <t>Kit PEG sonda di sostituzione Flocare CH 20</t>
  </si>
  <si>
    <t>10-12/06/2014,</t>
  </si>
  <si>
    <t>ZF70FB37CA</t>
  </si>
  <si>
    <t>13-16/06/2014</t>
  </si>
  <si>
    <t>Z000FBA8A4</t>
  </si>
  <si>
    <t>16-18/06/2014</t>
  </si>
  <si>
    <t>ZCF0FBC9E2</t>
  </si>
  <si>
    <t>toner per stampanti apparecchiature radiologiche</t>
  </si>
  <si>
    <t>H.T.C. srl   Health Technical Consulting             P. IVA 04553950876</t>
  </si>
  <si>
    <t>H.T.C. srl   Health Technical Consulting - P. IVA 04553950876</t>
  </si>
  <si>
    <t>09-19/06/2014</t>
  </si>
  <si>
    <t>Z2710078D1</t>
  </si>
  <si>
    <t>01-03/06/2014</t>
  </si>
  <si>
    <t>ZC010078E0</t>
  </si>
  <si>
    <t>Alk Abellò Rapid patch test Sidapa 30 apteni</t>
  </si>
  <si>
    <t>1) Alk abello' spa - P.IVA 04479460158; 2) Lofarma spa - p. iva 00713510154.</t>
  </si>
  <si>
    <t>alk abello' spa                        P.IVA 04479460158</t>
  </si>
  <si>
    <t>dal 07/05/2014 al 03/07/2014</t>
  </si>
  <si>
    <t>Z3610078F0</t>
  </si>
  <si>
    <t>Forticare gusti vari pack da 125 ml</t>
  </si>
  <si>
    <t>Z9A100D39F</t>
  </si>
  <si>
    <t>Nutrini flacone da 200 ml</t>
  </si>
  <si>
    <t>04-07/07/2014</t>
  </si>
  <si>
    <t>materiale per microinfusori Minimed Medtronic</t>
  </si>
  <si>
    <t>zp medizin srl                                   P.IVA 03171150827</t>
  </si>
  <si>
    <t>zp medizin srl                                   P.IVA 03171150828</t>
  </si>
  <si>
    <t>07-09/07/2014</t>
  </si>
  <si>
    <t>ZCD10195C6</t>
  </si>
  <si>
    <t>Z7E101960D</t>
  </si>
  <si>
    <t>Z1D1019661</t>
  </si>
  <si>
    <t>Novasource diabetes multifrtta flacone da 500 ml</t>
  </si>
  <si>
    <t>Z251019693</t>
  </si>
  <si>
    <t>08-10/07/2014</t>
  </si>
  <si>
    <t>Z4E10196D7</t>
  </si>
  <si>
    <t>Carta termica per defibrillatore</t>
  </si>
  <si>
    <t>ZF010154B1</t>
  </si>
  <si>
    <t>Z8510108CA</t>
  </si>
  <si>
    <t>Z1C10108EC</t>
  </si>
  <si>
    <t>Z95101A02C</t>
  </si>
  <si>
    <t>Nutrison standard terr. bottiglia da 500 ml</t>
  </si>
  <si>
    <t>Z24101D21D</t>
  </si>
  <si>
    <t>1)  Abbott srl - p. iva 00076670595 ;  2) Sirio Pharma spa - p. iva 09957160014; 3) Axa medical care srl  -  P. IVA 04782370821; 4) Nestlè Italiana spa - p. iva 00777280157.</t>
  </si>
  <si>
    <t>dal 01/07/2014 al 10/07/2014</t>
  </si>
  <si>
    <t>ZE2101D15C</t>
  </si>
  <si>
    <t>Medicinali: Oxepa bottiglia da 500 ml</t>
  </si>
  <si>
    <t>ZCD1022EBA</t>
  </si>
  <si>
    <t>Medicinali: IBET fiale 4mg/2ml</t>
  </si>
  <si>
    <t>bruno farmaceutici spa - P. IVA 05038691001</t>
  </si>
  <si>
    <t>bruno farmaceutici spa                         P. IVA 05038691001</t>
  </si>
  <si>
    <t>11-14/07/2014</t>
  </si>
  <si>
    <t>ZA31022F2C</t>
  </si>
  <si>
    <t>Combo kit Inset II blu CK3MM-3-0606B</t>
  </si>
  <si>
    <t>dal 03/07/2014 al 14/07/2014</t>
  </si>
  <si>
    <t>Z6A1022F7F</t>
  </si>
  <si>
    <t>Set di infusione MIO 60 cm per microinfusori MMT-943</t>
  </si>
  <si>
    <t>zp medizin srl  -                       P.IVA 03171150828</t>
  </si>
  <si>
    <t>Z28102DBEB</t>
  </si>
  <si>
    <t>nestlè italiana spa  -       P. IVA 00777280157</t>
  </si>
  <si>
    <t>dal 07/07/2014 al 16/07/2014</t>
  </si>
  <si>
    <t>ZCB102DBBB</t>
  </si>
  <si>
    <t>Resource diversi in bottiglie da 200 ml</t>
  </si>
  <si>
    <t>14-16/07/2014</t>
  </si>
  <si>
    <t>ZF4102DBFF</t>
  </si>
  <si>
    <t>15-17/07/2014</t>
  </si>
  <si>
    <t>Z371038A90</t>
  </si>
  <si>
    <t>Z271038B27</t>
  </si>
  <si>
    <t>Z001038B6D</t>
  </si>
  <si>
    <t>nutrinimax pack da 500 ml</t>
  </si>
  <si>
    <t>ZF81038B99</t>
  </si>
  <si>
    <t>ZA51038BC7</t>
  </si>
  <si>
    <t>ZA61038C0C</t>
  </si>
  <si>
    <t>Nutilis barattolo da 225 g</t>
  </si>
  <si>
    <t>dal 07/07/2014 al 17/07/2014</t>
  </si>
  <si>
    <t>Z861038C3F</t>
  </si>
  <si>
    <t>Acquagel Fontactive vari gusti</t>
  </si>
  <si>
    <t>DMF - Dietetic Metabolic Food srl   - P. IVA 12085140155</t>
  </si>
  <si>
    <t>Z0A103CDDA</t>
  </si>
  <si>
    <t>18-21/07/2014</t>
  </si>
  <si>
    <t>Z0C1040A33</t>
  </si>
  <si>
    <t>21-23/07/2014</t>
  </si>
  <si>
    <t>Z47104104C</t>
  </si>
  <si>
    <t>Kit Comfort CK3MM-3-060S per microinfusori Combo</t>
  </si>
  <si>
    <t>movi spa   P.IVA 11575580151</t>
  </si>
  <si>
    <t>Z331045180</t>
  </si>
  <si>
    <t>22-24/07/2014</t>
  </si>
  <si>
    <t>ZA610462C5</t>
  </si>
  <si>
    <t>Floresceina strips in busta</t>
  </si>
  <si>
    <t>biomed sas  P.IVA 03847710823</t>
  </si>
  <si>
    <t>ZF21046E6E</t>
  </si>
  <si>
    <t>deflussori per flebo senza ago</t>
  </si>
  <si>
    <t xml:space="preserve">1)  Benefis srl  -  P. IVA 02790240101;  2) Biofarm srl - p. iva 01551100090;  3) Codisan spa  - p. iva 00784230872;  4) E.M.I. srl - p. iva 00586980823 ; 5) Baxter spa - p. iva 00907371009; </t>
  </si>
  <si>
    <t>benefis srl                                          P. IVA 02790240101</t>
  </si>
  <si>
    <t>dal 10/07/2014 al 24/07/2014.</t>
  </si>
  <si>
    <t>ZBA1049157</t>
  </si>
  <si>
    <t>cerotti adesivi telati cm. 5x5 mt.</t>
  </si>
  <si>
    <t xml:space="preserve">1) Biofarm srl - p. iva 01551100090;  2) Distrex spa  - p. iva 00612690289;  3) Codisan spa -  P. IVA 00784230872 ;  4) Baxter spa - p. iva 00907371009;  5) Benefis  srl - p.iva 02790240101 </t>
  </si>
  <si>
    <t>dal 01/07/2014 al 27/07/2014</t>
  </si>
  <si>
    <t>ZAA105E045</t>
  </si>
  <si>
    <t>29-31/07/2014</t>
  </si>
  <si>
    <t>Z72117939C</t>
  </si>
  <si>
    <t>Medicinali: Propycil compresse da 50 mg</t>
  </si>
  <si>
    <t>abbott srl                                             P. IVA 00076670594</t>
  </si>
  <si>
    <t>Z2210618C2</t>
  </si>
  <si>
    <t>Kit Comfort CK3MM-3-060 per microinfusori Combo</t>
  </si>
  <si>
    <t>01-04/08/2014</t>
  </si>
  <si>
    <t>Z3D10817FF</t>
  </si>
  <si>
    <t>08-11/08/2014</t>
  </si>
  <si>
    <t>ZA71081822</t>
  </si>
  <si>
    <t>Z331081939</t>
  </si>
  <si>
    <t>12-14/08/2014</t>
  </si>
  <si>
    <t>ZCD108198D</t>
  </si>
  <si>
    <t>scovolini atos provox 7204</t>
  </si>
  <si>
    <t>Z8A1081924</t>
  </si>
  <si>
    <t>garza 36 x 40 compresse sterili</t>
  </si>
  <si>
    <t>14-18/08/2014</t>
  </si>
  <si>
    <t>ZAA10818F1</t>
  </si>
  <si>
    <t>Nutrison energy bottiglia da 500 ml</t>
  </si>
  <si>
    <t>ZB61081841</t>
  </si>
  <si>
    <t>dal 07/07/2014 al 18/08/2014</t>
  </si>
  <si>
    <t>ZC610818A5</t>
  </si>
  <si>
    <t>materiale diverso per stomia</t>
  </si>
  <si>
    <t>Z08108797C</t>
  </si>
  <si>
    <t>Bottone gastrostomico Mic Key 1201215</t>
  </si>
  <si>
    <t>22-25/08/2014</t>
  </si>
  <si>
    <t>ZA510879A4</t>
  </si>
  <si>
    <t>Bottone gastrostomico Mic Key G 1201417</t>
  </si>
  <si>
    <t>Z9310879B1</t>
  </si>
  <si>
    <t>Z82108F783</t>
  </si>
  <si>
    <t>Nutrinimax pack da 500 ml</t>
  </si>
  <si>
    <t>dall 07/07/2014 al 28/08/2014</t>
  </si>
  <si>
    <t>ZE010AB18C</t>
  </si>
  <si>
    <t>26-28/08/2014</t>
  </si>
  <si>
    <t>ZBF10AB275</t>
  </si>
  <si>
    <t>Formulat 2 brik da 500 ml</t>
  </si>
  <si>
    <t>dicofarm spa  -    P. IVA 00106890106</t>
  </si>
  <si>
    <t>dicofarm spa                                        P. IVA 00106890106</t>
  </si>
  <si>
    <t>dal 08/08/2014 al 08/09/2014</t>
  </si>
  <si>
    <t>Z2D10BDA6D</t>
  </si>
  <si>
    <t>Tubi di decompressione 18F 6 mm</t>
  </si>
  <si>
    <t>boston scientific spa                      P.IVA 11206730159</t>
  </si>
  <si>
    <t>08-11/09/2014</t>
  </si>
  <si>
    <t>ZD510BDA9B</t>
  </si>
  <si>
    <t>Formulat 1 mbrik da 500 ml</t>
  </si>
  <si>
    <t>ZBB10DFD90</t>
  </si>
  <si>
    <t>19-22/09/2014</t>
  </si>
  <si>
    <t>0945987D27</t>
  </si>
  <si>
    <t>Diasip fragola flacone da 200 ml</t>
  </si>
  <si>
    <t>05/08/09/2014</t>
  </si>
  <si>
    <t>04907335AD</t>
  </si>
  <si>
    <t>09-11/09/2014</t>
  </si>
  <si>
    <t>ZA611A3771</t>
  </si>
  <si>
    <t>Ensure plus drink gusti diversi</t>
  </si>
  <si>
    <t>0490570F27</t>
  </si>
  <si>
    <t>Novasource diabetes multifrutta flacone da 500 ml</t>
  </si>
  <si>
    <t>12-15/09/2014</t>
  </si>
  <si>
    <t>ZE810AB1BE</t>
  </si>
  <si>
    <t>29/08-01/09/2014</t>
  </si>
  <si>
    <t>Z5A11D899D</t>
  </si>
  <si>
    <t>04905953CC</t>
  </si>
  <si>
    <t>04904804E5</t>
  </si>
  <si>
    <t>Novasource gi forte flacone da 500 ml</t>
  </si>
  <si>
    <t>Z2210FDA03</t>
  </si>
  <si>
    <t>Deflussori con sacca per pompa Kangaroo Joey Tyco002</t>
  </si>
  <si>
    <t>26-29/09/2014</t>
  </si>
  <si>
    <t>Z7E1103676</t>
  </si>
  <si>
    <t>Z2F110B924</t>
  </si>
  <si>
    <t>Formulat 1 brik da 500 ml</t>
  </si>
  <si>
    <t>30/04-05/05/2014</t>
  </si>
  <si>
    <t>ZD1110D423</t>
  </si>
  <si>
    <t>Fasce di fissaggio per cannule tracheali</t>
  </si>
  <si>
    <t>30/09-02/10/2014</t>
  </si>
  <si>
    <t>Z90110D444</t>
  </si>
  <si>
    <t>materiale diverso per tracheostomia</t>
  </si>
  <si>
    <t>Z0A110D46D</t>
  </si>
  <si>
    <t>Carta termica UPP110HD per ecografo</t>
  </si>
  <si>
    <t>ZF7112CA93</t>
  </si>
  <si>
    <t>25-29/09/2014</t>
  </si>
  <si>
    <t>Z8B112CBDC</t>
  </si>
  <si>
    <t>07-09/10/2014</t>
  </si>
  <si>
    <t>Z19112CB87</t>
  </si>
  <si>
    <t>ZE3112CB11</t>
  </si>
  <si>
    <t>materiale per microinfusore Medtronic</t>
  </si>
  <si>
    <t>ZA511339D1</t>
  </si>
  <si>
    <t>Oxepa bottiglia da 500 ml</t>
  </si>
  <si>
    <t>10-13/10/2014</t>
  </si>
  <si>
    <t>ZB30BC676C</t>
  </si>
  <si>
    <t>04-08/07/2014</t>
  </si>
  <si>
    <t>Z860E07271</t>
  </si>
  <si>
    <t>Z681161092</t>
  </si>
  <si>
    <t>Siringa Nutrifase 2da 60 ml</t>
  </si>
  <si>
    <t>Virtute srl  -                                 P.IVA 01571630472</t>
  </si>
  <si>
    <t>virtute srl                                         P.IVA 01571630472</t>
  </si>
  <si>
    <t>dal 02/10/2014 al 20/10/2014</t>
  </si>
  <si>
    <t>ZF311610C7</t>
  </si>
  <si>
    <t>17-20/10/2014</t>
  </si>
  <si>
    <t>ZEB116281D</t>
  </si>
  <si>
    <t>Medicinali: Temozolamide Teva 100 mg capsule</t>
  </si>
  <si>
    <t xml:space="preserve">1) Teva italia srl -   P. IVA 11654150157;  2)  Mylan spa .  p. iva 13179250157;  3) MSD Italia  srl - p. iva 0887261006;   </t>
  </si>
  <si>
    <t>teva italia srl                                  P. IVA 11654150157</t>
  </si>
  <si>
    <t>dal 13/10/2014 al 23/10/2014</t>
  </si>
  <si>
    <t>ZE31163896</t>
  </si>
  <si>
    <t>ZA211638B7</t>
  </si>
  <si>
    <t>21-23/10/2014</t>
  </si>
  <si>
    <t>Z51116B5F4</t>
  </si>
  <si>
    <t>Set di infusione MMT-397</t>
  </si>
  <si>
    <t>24-27/10/2014</t>
  </si>
  <si>
    <t>Z56116FDE5</t>
  </si>
  <si>
    <t>impact enteral flacone da 500 ml</t>
  </si>
  <si>
    <t>ZE2116FE5F</t>
  </si>
  <si>
    <t>formulat 2 latte brik da 500 ml</t>
  </si>
  <si>
    <t>ZCD116FD9D</t>
  </si>
  <si>
    <t>acquagel fontactive vasetto da 125 mg vari gusti</t>
  </si>
  <si>
    <t>ZD0117E8C1</t>
  </si>
  <si>
    <t>materiale di consumo per Microinfusori</t>
  </si>
  <si>
    <t>Z251180D06</t>
  </si>
  <si>
    <t>Compresse di metalline Tracheopad 8x9,3 cm</t>
  </si>
  <si>
    <t xml:space="preserve">eurofarm srl                                         P. IVA 00753720879     </t>
  </si>
  <si>
    <t>28-30/10/2014</t>
  </si>
  <si>
    <t>ZEA1180E28</t>
  </si>
  <si>
    <t>Z0D1180E66</t>
  </si>
  <si>
    <t>ZE11180FA7</t>
  </si>
  <si>
    <t>Abound arancia bustine da 24 g</t>
  </si>
  <si>
    <t>14-16/10/2014</t>
  </si>
  <si>
    <t>Z061180F74</t>
  </si>
  <si>
    <t>Z5A118FBD6</t>
  </si>
  <si>
    <t>03-04/11/2014</t>
  </si>
  <si>
    <t>Z411186CD0</t>
  </si>
  <si>
    <t>31/10-03/11/2014</t>
  </si>
  <si>
    <t>Z3F118B8C0</t>
  </si>
  <si>
    <t>Z3E11A37D8</t>
  </si>
  <si>
    <t>Sacchetti per aspiratore 1000 ml BSU707</t>
  </si>
  <si>
    <t>Mediter srl -                           P. IVA 02728870870</t>
  </si>
  <si>
    <t>mediter srl                                              P. IVA 02728870870</t>
  </si>
  <si>
    <t>dal 03/11/2014 al 06/11/2014</t>
  </si>
  <si>
    <t>Z5C11A3816</t>
  </si>
  <si>
    <t>Fascia di fissaggio per cannula tracheale AC 033</t>
  </si>
  <si>
    <t>dal 10/10/2014 al 06/11/2014</t>
  </si>
  <si>
    <t>Z7411A38AC</t>
  </si>
  <si>
    <t>Bottone gastrostomico 18 Fr cm 3,4</t>
  </si>
  <si>
    <t>Boston scientific spa   P.IVA 11206730159</t>
  </si>
  <si>
    <t>dal 21/10/2014 al 06/11/2014</t>
  </si>
  <si>
    <t>Z1A11A38ED</t>
  </si>
  <si>
    <t>Sacca Flocare 1,3 lt con deflussore per nutripompa Infinity</t>
  </si>
  <si>
    <t>04-06/11/2014</t>
  </si>
  <si>
    <t>Z4E11A3937</t>
  </si>
  <si>
    <t>ZD111A5995</t>
  </si>
  <si>
    <t>07-10/11/2014</t>
  </si>
  <si>
    <t>Z4411C6B45</t>
  </si>
  <si>
    <t>Prodotti diversi per nutrizione enterale</t>
  </si>
  <si>
    <t>14-17/11/2014</t>
  </si>
  <si>
    <t>Z0D11D819B</t>
  </si>
  <si>
    <t>18-20/11/2014</t>
  </si>
  <si>
    <t>ZCC11D821A</t>
  </si>
  <si>
    <t>Z9A11D825A</t>
  </si>
  <si>
    <t>Combo kit Inset 30 CK3MM-2-060-30B</t>
  </si>
  <si>
    <t>dal 13/11/2014 al 20/11/2014</t>
  </si>
  <si>
    <t>Z7C11DA17C</t>
  </si>
  <si>
    <t>Schizzettoni in vetro metallo per lavaggi auricolari</t>
  </si>
  <si>
    <t>1) Cospesan srl - p. iva 02576800219;  2) Sicom srl - p. iva 02836210829;  3) E.M.I. srl - p. iva 00586980823;  4) Benefis  srl - p.iva 02790240101;  5) Farmac srl -  P. IVA 02459120875.</t>
  </si>
  <si>
    <t>farmac srl                                         P. IVA 02459120875</t>
  </si>
  <si>
    <t>Z1111E2862</t>
  </si>
  <si>
    <t>Spazzolino per tracheostomia</t>
  </si>
  <si>
    <t>21-24/11/2014</t>
  </si>
  <si>
    <t>Z3411FB324</t>
  </si>
  <si>
    <t>21-25/11/2014</t>
  </si>
  <si>
    <t>ZAC1203F56</t>
  </si>
  <si>
    <t>Merdicinali: Propicil 50 mg compresse</t>
  </si>
  <si>
    <t>28/11-01/12/2014</t>
  </si>
  <si>
    <t>ZC5121C66B</t>
  </si>
  <si>
    <t>Bottoni Gastrostomici Mic Key G 1201415 Kimberly</t>
  </si>
  <si>
    <t>02-04/12/2014</t>
  </si>
  <si>
    <t>ZA3121D3CE</t>
  </si>
  <si>
    <t>ZBC12295D0</t>
  </si>
  <si>
    <t>combo kit comfort CK3MM-3-060S</t>
  </si>
  <si>
    <t>05-09/12/2014</t>
  </si>
  <si>
    <t>ZC0122B062</t>
  </si>
  <si>
    <t>Strisce per glicemia</t>
  </si>
  <si>
    <t>menarini diagnostici srl                         P. IVA 05688870483</t>
  </si>
  <si>
    <t>Z14122B5FD</t>
  </si>
  <si>
    <t>Z00122B580</t>
  </si>
  <si>
    <t>ZD0122B5AD</t>
  </si>
  <si>
    <t>Novasource diabetes multifrtta flacone da 500 ml e Modulen JBD barattolo da 400 g</t>
  </si>
  <si>
    <t>Z1B122B5EA</t>
  </si>
  <si>
    <t>Medicinali: Ranidil fiale da 50 mg</t>
  </si>
  <si>
    <t>codifi srl                                                  P. IVA 02344710483</t>
  </si>
  <si>
    <t>codifi srl                                                  P. IVA 02344710484</t>
  </si>
  <si>
    <t>Z26123B5D7</t>
  </si>
  <si>
    <t>Materiale diverso per microinfusori Minimed Medtronic</t>
  </si>
  <si>
    <t>Z281244296</t>
  </si>
  <si>
    <t>10-12/12/2014</t>
  </si>
  <si>
    <t>ZA51260304</t>
  </si>
  <si>
    <t>Materiale di consumo per microinfusori Minimed Medtronic</t>
  </si>
  <si>
    <t>16-18/12/2014</t>
  </si>
  <si>
    <t>Z4E1262760</t>
  </si>
  <si>
    <t>Deflussori e sacche per nutripompa Infinity</t>
  </si>
  <si>
    <t>Z9B1262A7B</t>
  </si>
  <si>
    <t>ZAA1266473</t>
  </si>
  <si>
    <t>ZD412664FC</t>
  </si>
  <si>
    <t>ZAA126656E</t>
  </si>
  <si>
    <t>Z51126EE3D</t>
  </si>
  <si>
    <t>19-22/12/2014</t>
  </si>
  <si>
    <t>Z3E1255916</t>
  </si>
  <si>
    <t>Reintegro fondo cassa affrancatrice postale</t>
  </si>
  <si>
    <t>Poste Italiane spa                                    P.IVA  01114601006</t>
  </si>
  <si>
    <t>ZC910ECF3C</t>
  </si>
  <si>
    <t>ZEC0E7814B</t>
  </si>
  <si>
    <t>integrazione fondo cassa affrancatrice postale</t>
  </si>
  <si>
    <t>ZB1109FC3D</t>
  </si>
  <si>
    <t>Medicinali: Fast Jekt 330 - 0,33 mg</t>
  </si>
  <si>
    <t>Z0A0F1FAC0</t>
  </si>
  <si>
    <t>Medicinali: Zytiga 120 cpr 250 mg</t>
  </si>
  <si>
    <t>Z610E5AC6C</t>
  </si>
  <si>
    <t>Il Cassiere Interno Supplente</t>
  </si>
  <si>
    <t>Il Farmacista Dirigente</t>
  </si>
  <si>
    <t>Il Direttore del Diistretto</t>
  </si>
  <si>
    <t>(Grigoli Angela)</t>
  </si>
  <si>
    <t>(D.ssa Giglio Nunzia)</t>
  </si>
  <si>
    <t>(Dr. Salvatore Russo)</t>
  </si>
  <si>
    <t>Il Dirigente Medico</t>
  </si>
  <si>
    <t>(Dr. Giuseppe Arcuri)</t>
  </si>
  <si>
    <t xml:space="preserve">Art. 1 co. 32 L. 190/2012       STRUTTURA AZIENDA SANITARIA PROVINCIALE DI PALERMO                                                                                                                                                                                                                                                                                                                                                                                                                                      P.O."S. CIMINO" DI TERMINI IMERESE
</t>
  </si>
  <si>
    <t>Z6A0D47A95</t>
  </si>
  <si>
    <t>Sacche per emofiltrazione</t>
  </si>
  <si>
    <t>Piramal Critical Care It. Spa -  P.I. 03981280239</t>
  </si>
  <si>
    <t>10/01/2014 17/01/2014</t>
  </si>
  <si>
    <t>ZCFOD5BFDZ</t>
  </si>
  <si>
    <t>Carta termica Sony</t>
  </si>
  <si>
    <t>SIRI  spa  -  P.I. 01650860545</t>
  </si>
  <si>
    <t>16/01/2014 22/01/2014</t>
  </si>
  <si>
    <t>ZE00D5BF8C</t>
  </si>
  <si>
    <t>Reagenti</t>
  </si>
  <si>
    <t>BIO-RAD LABORATORIES srl -  P.I. 00801720152</t>
  </si>
  <si>
    <t>16/01/2014 23/01/2014</t>
  </si>
  <si>
    <t>Z8DOD5BFBA</t>
  </si>
  <si>
    <t>Farmaci</t>
  </si>
  <si>
    <t>TEVA Italia srl -  P.I.11654150157</t>
  </si>
  <si>
    <t>16/01/2014 20/01/2014</t>
  </si>
  <si>
    <t>ZBA0D5F9F0</t>
  </si>
  <si>
    <t>Dispositivi pungitallone</t>
  </si>
  <si>
    <t>GI.FRA. Di Laura Tarantino e C. sas - P.I. 03717720829</t>
  </si>
  <si>
    <t>GI.FRA. Di Laura Tarantino e C. sas  - P.I. 03717720829</t>
  </si>
  <si>
    <t>17/01/2014 21/01/2014</t>
  </si>
  <si>
    <t>Z7E0D7286B</t>
  </si>
  <si>
    <t>Sterilizzante in polvere</t>
  </si>
  <si>
    <t>ESOFORM SRL-  P.I.01203750292</t>
  </si>
  <si>
    <t>23/01/2014 07/02/2014</t>
  </si>
  <si>
    <t>Z1E0D72809</t>
  </si>
  <si>
    <t xml:space="preserve">HOSPIRA ITALIA srl   - P.I. 02292260599                                                             GLAXO SmithKline spa P.I.00212840235                          ITALFARMACO SPA   - P.I. 00737420158                                                                      A. MENARINI    (CODIFI SRL)  P.I.02344710484                                                SANDOZ ITALIA    P.I.02689300123                                                                                                                                                                                                                                                            </t>
  </si>
  <si>
    <t xml:space="preserve">CODIFI SRL. - P.I.02344710484   </t>
  </si>
  <si>
    <t>23/01/2014 05/02/2014</t>
  </si>
  <si>
    <t>ZC50D78226</t>
  </si>
  <si>
    <t>Colluttorio igienizzante</t>
  </si>
  <si>
    <t>GIMAS SRL    P.I.05073660820</t>
  </si>
  <si>
    <t>Z4C0D7967B</t>
  </si>
  <si>
    <t>Prodotti farmaceutici</t>
  </si>
  <si>
    <t>NORAT di E. CAPPELLETTI - P.I. 03652730825</t>
  </si>
  <si>
    <t>24/01/2014 18/02/2014</t>
  </si>
  <si>
    <t>Z760D79704</t>
  </si>
  <si>
    <t>BIOMEDICAL SERVICE SRL      P.I.01613700275</t>
  </si>
  <si>
    <t>24/01/2014 03/02/2014</t>
  </si>
  <si>
    <t>ZA70D79771</t>
  </si>
  <si>
    <t>Sensori per saturimetro</t>
  </si>
  <si>
    <t xml:space="preserve">For Hospital srl  - P.I. 02129050791                                            A.PANZICA SRL.  -  P.I.  03923960821                                                         3B SRL  - P.I.                                                                                   MAXIMA MEDICAL DEVICES  - P.I. 05828690825                                                      DAX ITALIA  -   P.I. 111616721004                                 </t>
  </si>
  <si>
    <t xml:space="preserve">MAXIMA MEDICAL DEVICES -  P.I. 05828690825                 </t>
  </si>
  <si>
    <t>24/01/2014 14/02/2014</t>
  </si>
  <si>
    <t>ZD70D797AB</t>
  </si>
  <si>
    <t>Materiale di consumo per emogasanalizzatore</t>
  </si>
  <si>
    <t>Instrumentation Laboratory spa     P.I.02368581208</t>
  </si>
  <si>
    <t>24/01/2014 28/01/2014</t>
  </si>
  <si>
    <t>Z010D797D6</t>
  </si>
  <si>
    <t>Reagenti per emogasanalizzatore</t>
  </si>
  <si>
    <t>A. DE MORI SPA   P.I.00152660203</t>
  </si>
  <si>
    <t>Z220D797E8</t>
  </si>
  <si>
    <t>Pezze laparotomiche</t>
  </si>
  <si>
    <t>FARMAC-ZABBAN SPA  P.I. 00322800376</t>
  </si>
  <si>
    <t>Z040D8443A</t>
  </si>
  <si>
    <t>Deflussori per pompa</t>
  </si>
  <si>
    <t xml:space="preserve">B BRAUN MILANO SPA   P.I. 00674840152 </t>
  </si>
  <si>
    <t>Z2B0D843F4</t>
  </si>
  <si>
    <t>Disinfettanti per lavaendoscopi</t>
  </si>
  <si>
    <t>OLYMPUS ITALIA SRL P.I. 10994940152</t>
  </si>
  <si>
    <t>Z7D0D8CFD6</t>
  </si>
  <si>
    <t>Sistemi di aspirazione tracheo-bronchiale</t>
  </si>
  <si>
    <t>MEDIVAL SPA    P.I. 01630000287</t>
  </si>
  <si>
    <t>28/01/2014 27/02/2014</t>
  </si>
  <si>
    <t>ZD90D8CF04</t>
  </si>
  <si>
    <t>Strumentario chirurgico pluriuso</t>
  </si>
  <si>
    <t>C. BUA SRL  P.I. 03028720823</t>
  </si>
  <si>
    <t>28/01/2014 23/04/2014</t>
  </si>
  <si>
    <t>Z7D0D8CEBB</t>
  </si>
  <si>
    <t>Nastro per sterilizzazione</t>
  </si>
  <si>
    <t>ID&amp;CO SRL   P.I.09018810151</t>
  </si>
  <si>
    <t>28/01/2014 05/02/2014</t>
  </si>
  <si>
    <t>Z3B0D9705E</t>
  </si>
  <si>
    <t>Puntali e pipette per Laboratorio analisi</t>
  </si>
  <si>
    <t>BIOMERIEUX ITALIA SPA  P.I. 01696821006</t>
  </si>
  <si>
    <t>30/01/2014 05/02/2014</t>
  </si>
  <si>
    <t>Z4A0D96B96</t>
  </si>
  <si>
    <t>BIOMERIEUX ITALIA SPA  P.I. 01696821007</t>
  </si>
  <si>
    <t>30/01/2014 07/02/2014</t>
  </si>
  <si>
    <t>ZD80D9851D</t>
  </si>
  <si>
    <t>Guanti in lattice</t>
  </si>
  <si>
    <t>3.M.C. SPA -    P.I.04303410726</t>
  </si>
  <si>
    <t>30/01/2014 11/02/2014</t>
  </si>
  <si>
    <t>Z520D9CECF</t>
  </si>
  <si>
    <t>Dissettore monouso e pinze da presa</t>
  </si>
  <si>
    <t>BIOFARM SRL    - P.I. 04663190827</t>
  </si>
  <si>
    <t>31/01/2014 12/02/2014</t>
  </si>
  <si>
    <t>Z680DA0D9B</t>
  </si>
  <si>
    <t>TUBERTEST</t>
  </si>
  <si>
    <t>SANOFI Pasteur MSD SPA - P.I. 01475191001</t>
  </si>
  <si>
    <t>SANOFI Pasteur MSD SPA</t>
  </si>
  <si>
    <t>03/02/2014 19/03/2014</t>
  </si>
  <si>
    <t>Z200DA0DCF</t>
  </si>
  <si>
    <t>Actim Partus Test e Actim Prom Test</t>
  </si>
  <si>
    <t>Spinnato Giuseppe - P.I. 05373590826</t>
  </si>
  <si>
    <t>ZA80DA0E30</t>
  </si>
  <si>
    <t>Cannule di aspirazione per otomicroscopia</t>
  </si>
  <si>
    <t>GM SRL UNIPERSONALE  P.I. 05483250824</t>
  </si>
  <si>
    <t>03/02/2014 17/03/2014</t>
  </si>
  <si>
    <t>ZB10DA0EA7</t>
  </si>
  <si>
    <t>PIAstre per batteriologia</t>
  </si>
  <si>
    <t>VAKUTEST KIMA SRL - P.I. 03450130285</t>
  </si>
  <si>
    <t>03/02/2014 11/02/2014</t>
  </si>
  <si>
    <t>Z8C0DA0E7C</t>
  </si>
  <si>
    <t>Esmeron 50 mg.</t>
  </si>
  <si>
    <t xml:space="preserve">MSD ITALIA SRL - P.I.00887261006                         FRESENIUS KABI ITALIA SPA    - P.I.03524050238                                           HOSPIRA ITALIA SRL   -P.I. 02292260599                                                       SANDOZ ITALIA SPA - P.I. 02689300123                                                                     B. BRAUN MILANO SPA  - P.I. 00874840152                                                                 </t>
  </si>
  <si>
    <t xml:space="preserve">MSD ITALIA SRL - P.I.00887261006      </t>
  </si>
  <si>
    <t>03/02/2014 24/02/2014</t>
  </si>
  <si>
    <t>Z940DA7F6F</t>
  </si>
  <si>
    <t>Siemens Healthcare Diagnostics srl   - P.I. 1228050155</t>
  </si>
  <si>
    <t>04/02/2014 10/02/2014</t>
  </si>
  <si>
    <t>Z250DAD827</t>
  </si>
  <si>
    <t>FARMACI</t>
  </si>
  <si>
    <t xml:space="preserve">HOSPIRA ITALIA srl   -  P.I. 02292260599                                                         SANDOZ SPA     -    P.I. 02689300123                                                                   MEDA PHARMA SPA  - P.I. 00846530152                                     MSD ITALIA SRL - P.I. 00422760587                                                                   CODIFI SRL - P.I. 02344710484                                     </t>
  </si>
  <si>
    <t xml:space="preserve">CODIFI SRL - P.I. 02344710484 </t>
  </si>
  <si>
    <t>05/02/2014 12/02/2014</t>
  </si>
  <si>
    <t>Z600DAD763</t>
  </si>
  <si>
    <t>DIVISE IN TNT</t>
  </si>
  <si>
    <t>BENEFIS SRL - P.I. 02790240101</t>
  </si>
  <si>
    <t>05/02/2014 17/02/2014</t>
  </si>
  <si>
    <t>Z2B0DD6CA5</t>
  </si>
  <si>
    <t>SOFAR SPA   - P.I.03428610152</t>
  </si>
  <si>
    <t>Z000DF2026</t>
  </si>
  <si>
    <t>Bacinelle reniformi</t>
  </si>
  <si>
    <t>SVAS BIOSANA SPA - P.I.01354901215</t>
  </si>
  <si>
    <t>20/02/2014 28/02/2014</t>
  </si>
  <si>
    <t>Z870DF1F79</t>
  </si>
  <si>
    <t>INSTRUMENTATION Laboratory spa     P.I.02368581208</t>
  </si>
  <si>
    <t>20/02/2014 10/03/2014</t>
  </si>
  <si>
    <t>Z4E0DF1E9F</t>
  </si>
  <si>
    <t>REAGENTI</t>
  </si>
  <si>
    <t>PANTEC SRL - P.I.05102540019</t>
  </si>
  <si>
    <t>20/02/2014 07/03/20104</t>
  </si>
  <si>
    <t>ZB60DF1E38</t>
  </si>
  <si>
    <t>Accessori monitor Philips</t>
  </si>
  <si>
    <t>SIFEM MEDICAL SRL - P.I. 0505500082</t>
  </si>
  <si>
    <t>20/02/2014 12/03/2014</t>
  </si>
  <si>
    <t>Z830DF1D38</t>
  </si>
  <si>
    <t>SOLUZIONE UROLOGICA</t>
  </si>
  <si>
    <t>MONICO SPA - P.I. IT00228550273                          FRESENIUS KABI SPA  - P.I. 03524050238                                                       BAXTER SPA   - P.I. 00907371009                                                B. BRAUN MILANO SPA                                                            TEVA ITALIA SRL   - P.I. 11654150157</t>
  </si>
  <si>
    <t xml:space="preserve">BAXTER SPA   - P.I. 00907371009   </t>
  </si>
  <si>
    <t>20/02/2014 29/04/2014</t>
  </si>
  <si>
    <t>Z630DF40B7</t>
  </si>
  <si>
    <t>REAGENTI AUTOIMMUNITA' LABORATORIO</t>
  </si>
  <si>
    <t>BETA DIAGNOSTICI SAS - P.I.  01633550837</t>
  </si>
  <si>
    <t>21/02/2014 26/03/2014</t>
  </si>
  <si>
    <t>ZAA0DF3F43</t>
  </si>
  <si>
    <t>Reagenti Laboratorio analisi</t>
  </si>
  <si>
    <t>BETA DIAGNOSTICI SAS - P.I.  01633550838</t>
  </si>
  <si>
    <t>21/02/2014 07/03/2014</t>
  </si>
  <si>
    <t>ZE80DF423F</t>
  </si>
  <si>
    <t>BIOMEDICAL SERVICE SRL -  P.I. 0163700275</t>
  </si>
  <si>
    <t>BIOMEDICAl SERVICE SRL -  P.I. 0163700275</t>
  </si>
  <si>
    <t>21/02/2014 28/02/2014</t>
  </si>
  <si>
    <t>Z400DF20BB</t>
  </si>
  <si>
    <t>Siringhe Luer Lock per pompa Braun</t>
  </si>
  <si>
    <t>TERUMO ITALIA SRL- P.I. 07279701003                                    B. BRAUN MILANO SPA - P.I. 00674840162                            TYCO HEALTHCARE SPA - P.I.                                                           HARP MEDICAL - P.I.                                                                                                                                                              BECTON DICKINSON - P.I. 00803890151</t>
  </si>
  <si>
    <t xml:space="preserve">TERUMO ITALIA SRL- P.I. 07279701003    </t>
  </si>
  <si>
    <t>25/02/2014 04/03/2014</t>
  </si>
  <si>
    <t>Z580E04193</t>
  </si>
  <si>
    <t>Dispositivi per laparoscopia</t>
  </si>
  <si>
    <t>Emanule Fiore Mancini srl  -  P.I. 02507160824</t>
  </si>
  <si>
    <t>Emanule Fiore Mancini srl - P.I. 02507160824</t>
  </si>
  <si>
    <t>25/02/2014 10/04/2014</t>
  </si>
  <si>
    <t>Z140EO41E0</t>
  </si>
  <si>
    <t>Deflussori per flebo senza ago</t>
  </si>
  <si>
    <t>25/02/2014 17/03/2014</t>
  </si>
  <si>
    <t>Z710E0426E</t>
  </si>
  <si>
    <t>BRUNO FARMACEUTICI SPA  - P.I.  05038691001</t>
  </si>
  <si>
    <t>BRUNO FARMACEUTICI SPA -  P.I.  05038691001</t>
  </si>
  <si>
    <t>25/02/2014 27/02/2014</t>
  </si>
  <si>
    <t>ZA2OE0B987</t>
  </si>
  <si>
    <t>Indicatori biologici</t>
  </si>
  <si>
    <t>ID&amp;CO SRL - P.I.09018810151</t>
  </si>
  <si>
    <t>ZDB0E0BA2F</t>
  </si>
  <si>
    <t>Materiale monouso</t>
  </si>
  <si>
    <t>FARMAC-ZABBAN SPA - P.I. 00322800376</t>
  </si>
  <si>
    <t>27/02/2014 10/03/2014</t>
  </si>
  <si>
    <t>ZE50E0B9FO</t>
  </si>
  <si>
    <t>Garza tagliata</t>
  </si>
  <si>
    <t>CODISAN SPA - P.I. 00784230872</t>
  </si>
  <si>
    <t>27/02/2014 11/03/2014</t>
  </si>
  <si>
    <t>ZFA0E0B9B7</t>
  </si>
  <si>
    <t>Disinfettante per cute spray</t>
  </si>
  <si>
    <t>FIDIA FARMACEUTICI SPA - P.I. 00204260285</t>
  </si>
  <si>
    <t>27/02/2014 02/04/2014</t>
  </si>
  <si>
    <t>ZDB0EOB934</t>
  </si>
  <si>
    <t xml:space="preserve">MSD ITALIA SRL - P.I.00887261006                                 NORAT                                                                      BIOINDUSTRIA L.I.M. SPA  - P.I. 01679130060                           HOSPIRA  ITALIA SRL                                             FISIOPHARMA  - P.I. 02580140651                        </t>
  </si>
  <si>
    <t xml:space="preserve">BIOINDUSTRIA L.I.M. SPA  - P.I. 01679130060  </t>
  </si>
  <si>
    <t>27/02/2014 14/03/2014</t>
  </si>
  <si>
    <t>Z700EOB8CC</t>
  </si>
  <si>
    <t>Circuiti respiratori per ventilatori</t>
  </si>
  <si>
    <t>A. Panzica srl - P.I. 03923960821</t>
  </si>
  <si>
    <t>Z640EOB881</t>
  </si>
  <si>
    <t>Materiale di consumo per sterilizzatrice</t>
  </si>
  <si>
    <t>Giovanni Scibilia e Figlio spa -      P.I. 03334390824</t>
  </si>
  <si>
    <t>Giovanni Scibilia e Figlio spa -   P.I. 03334390824</t>
  </si>
  <si>
    <t>Z480EOB7D2</t>
  </si>
  <si>
    <t>CEROTTI IN TNT</t>
  </si>
  <si>
    <t xml:space="preserve">BENEFIS SRL - P.I. 02790240101                                   VARIMED SRL  - P.I. 02761660873                            COSPESAN SRL -    P.I. 02554440822                                                                EMME  ERRE SRL - P.I. 03502520822                          CODISAN SPA - P.I. 00784230872                                         </t>
  </si>
  <si>
    <t xml:space="preserve">EMME  ERRE SRL - P.I. 03502520822     </t>
  </si>
  <si>
    <t>27/02/2014 28/02/2014</t>
  </si>
  <si>
    <t>Z340EOB755</t>
  </si>
  <si>
    <t>pIAstre per batteriologia</t>
  </si>
  <si>
    <t>27/02/2014 07/03/2014</t>
  </si>
  <si>
    <t>Z5BOEOB70F</t>
  </si>
  <si>
    <t>Reagenti per Laboratorio analisi</t>
  </si>
  <si>
    <t>27/02/2014 17/03/2014</t>
  </si>
  <si>
    <t>Z040E1E716</t>
  </si>
  <si>
    <t>Reagenti uso manuale</t>
  </si>
  <si>
    <t xml:space="preserve">Grifols italia S.p.A.  P.I 01262580507                                                                   Pantec S.r.l.  - P.I.                                                                     Euroimmun Italia s.r.l. - P.I.                                                              Lickson s.r.l.  - P.I. 03668810827                                                                                 Beta Diagnostici s.a.s.    P.I.    01633850837                                             </t>
  </si>
  <si>
    <t xml:space="preserve">Grifols italia S.p.A.                                                                                                 </t>
  </si>
  <si>
    <t>04/03/2014 07/03/2014</t>
  </si>
  <si>
    <t>Z730E1E69C</t>
  </si>
  <si>
    <t>Reagenti per esami immuno enzimatici</t>
  </si>
  <si>
    <t xml:space="preserve">Lickson S.r.l. - P.I. 03668810827   </t>
  </si>
  <si>
    <t>Lickson S.r.l.</t>
  </si>
  <si>
    <t>Z9BOE1E5AO</t>
  </si>
  <si>
    <t>Euroimmun Italia S.r.l.</t>
  </si>
  <si>
    <t>04/03/2014 10/03/2014</t>
  </si>
  <si>
    <t>Z45OE255CO</t>
  </si>
  <si>
    <t>Sacchetti raccogli urina</t>
  </si>
  <si>
    <t>06/03/2014 12/03/2014</t>
  </si>
  <si>
    <t>ZCCOE25CB9</t>
  </si>
  <si>
    <t>Drenaggi trans  timpanici</t>
  </si>
  <si>
    <t>C. BUA SRL  P.I. 03028720823                                        Emanuele Fiore Mancini S.r.l.                                                       Di Emme Import S.r.l. - P.I. IT05213930828                        Gescar S.r.l.                                                                               Distrex S.p.A.- P.I. 00612690289</t>
  </si>
  <si>
    <t>Distrex S.p.A.- P.I. 00612690289</t>
  </si>
  <si>
    <t>06/03/2014 10/03/2014</t>
  </si>
  <si>
    <t>Z340E364AE</t>
  </si>
  <si>
    <t>10/03/2014 11/03/2014</t>
  </si>
  <si>
    <t>Z900E25E33</t>
  </si>
  <si>
    <t>Bende di garza orlata</t>
  </si>
  <si>
    <t>10/03/2014 18/03/2014</t>
  </si>
  <si>
    <t>Z7D0E25D00</t>
  </si>
  <si>
    <t>Kit Nemoto</t>
  </si>
  <si>
    <t>Agfa Gevaert S.p.A. C.F. 873670152</t>
  </si>
  <si>
    <t>10/03/2014 17/03/2014</t>
  </si>
  <si>
    <t>ZA30E25D70</t>
  </si>
  <si>
    <t>Disinfettanti per dispositivi</t>
  </si>
  <si>
    <t>Nuova framec S.r.l. - P.I. 01737830230</t>
  </si>
  <si>
    <t>ZD80E66D4B</t>
  </si>
  <si>
    <t>Materiale di consumo per sistema RIS - PACS</t>
  </si>
  <si>
    <t>ICR S.p.A. - P.I. 05466391009</t>
  </si>
  <si>
    <t>20/03/2014 09/04/2014</t>
  </si>
  <si>
    <t>Z480E8E424</t>
  </si>
  <si>
    <t>Set catetere venoso centrale a tre lumi</t>
  </si>
  <si>
    <t>31/03/2014 12/08/2014</t>
  </si>
  <si>
    <t>Z550E9962B</t>
  </si>
  <si>
    <t>Dsinfettanti per lavaendoscopi</t>
  </si>
  <si>
    <t>02/04/2014 11/04/2014</t>
  </si>
  <si>
    <t>Z3E0E995DA</t>
  </si>
  <si>
    <t xml:space="preserve">DEAS S.r.l.                                                                            BETATEX S.p.A.                                                                        G.V.S. S.p.A.  - P.I. 00644831208                                                                       A.PANZICA S.r.l.                                                                   FERRARI DI FERRARI P. S.r.l.                                              COOK ITALIA S.r.l.   - P.I. 00847380961                                                           GESCAR S.r.l.                                                                       BENEFIS  S.r.l.                                                              Scognamiglio s.a.s.  di Elio Scognamiglio                                         Gimas S.r.l.                                   </t>
  </si>
  <si>
    <t xml:space="preserve">Scognamiglio s.a.s. di Elio Scognamiglio - P.I. 01409770631 </t>
  </si>
  <si>
    <t>02/04/2014 30/04/2014</t>
  </si>
  <si>
    <t>ZBFOEACE18</t>
  </si>
  <si>
    <t>Unità respiratorie manuali e cateteri Mount</t>
  </si>
  <si>
    <t xml:space="preserve">DEAS S.r.l.                                                                             BETATEX S.p.A.                                                                         G.V.S. S.p.A.                                                                        A.PANZICA S.r.l.                                                                     FERRARI DI FERRARI P. S.r.l.                                               COOK ITALIA S.r.l.                                                               GESCAR S.r.l.                                                                         BENEFIS  S.r.l.                                                              Scognamiglio s.a.s.  di Elio Scognamiglio                                         Gimas S.r.l.                                   </t>
  </si>
  <si>
    <t>A.PANZICA S.r.l. -  P.I. 03923960821</t>
  </si>
  <si>
    <t>07/04/2014 11/04/2014</t>
  </si>
  <si>
    <t>Z1COEC9A1F</t>
  </si>
  <si>
    <t>Sistemi di misurazione diuresi oraria</t>
  </si>
  <si>
    <t xml:space="preserve">DEAS S.r.l.                                                                                       BETATEX S.p.A.                                                                               G.V.S. S.p.A.                                                                        A.PANZICA S.r.l.                                                                       FERRARI DI FERRARI P. S.r.l.                                                 COOK ITALIA S.r.l.                                                                 GESCAR S.r.l.                                                                                  BENEFIS  S.r.l.                                                                    Scognamiglio s.a.s.  di Elio Scognamiglio                                         Gimas S.r.l.                                   </t>
  </si>
  <si>
    <t>14/04/2014 07/05/2014</t>
  </si>
  <si>
    <t>Z810EC99E4</t>
  </si>
  <si>
    <t xml:space="preserve">Filtri respiratori </t>
  </si>
  <si>
    <t xml:space="preserve">DEAS S.r.l.                                                                                   BETATEX S.p.A.                                                                               G.V.S. S.p.A.                                                                           A.PANZICA S.r.l.                                                                      FERRARI DI FERRARI P. S.r.l.                                               COOK ITALIA S.r.l.                                                              GESCAR S.r.l.                                                                              BENEFIS  S.r.l.                                                              Scognamiglio s.a.s.  di Elio Scognamiglio                                         Gimas S.r.l.                                   </t>
  </si>
  <si>
    <t>14/04/2014 15/04/2014</t>
  </si>
  <si>
    <t>Z1COED5A4B</t>
  </si>
  <si>
    <t>Glucosio per curve da carico</t>
  </si>
  <si>
    <t xml:space="preserve">FRESENIUS KABI ITALIA S.R.L.                                                 MONICO S.p.A.                                                                     SCALVO DIAGNOSTICS S.r.l.                                              BAXTER S.p.A.                                                                         B.BRAUN MILANO S.p.A.       </t>
  </si>
  <si>
    <t>SCLAVO DIAGNOSTICS S.r.l.   -  P.I.00958350522</t>
  </si>
  <si>
    <t>16/04/2014 30/05/2014</t>
  </si>
  <si>
    <t>ZC3OED5A34</t>
  </si>
  <si>
    <t xml:space="preserve">TEOFARMA S.r.l.  - P.I.                                                                     HOSPIRA ITALIA S.r.l.                                                            BRUNO FARMACEUTICI S.p.A.                                          SANOFI - AVENTIS S.p.A. - P.I. 00832400154                                     </t>
  </si>
  <si>
    <t>SANOFI - AVENTIS S.p.A.  P.I. 00832400154</t>
  </si>
  <si>
    <t>16/04/2014 23/05/2014</t>
  </si>
  <si>
    <t>Z210EFC265</t>
  </si>
  <si>
    <t xml:space="preserve">BRUNO FARMACEUTICI SPA -  P.I.  05038691001                                                  E.G. S.p.A.   - P.I. 12432150154                                                                                   DOC GENERICI S.r.l.   - P.I.                                                       BIOFUTURA PHARMA S.p.A.  - P.I. 05582941000                    </t>
  </si>
  <si>
    <t>E.G. S.p.A. - P.I.12432150154</t>
  </si>
  <si>
    <t>29/04/2014 23/05/2014</t>
  </si>
  <si>
    <t>ZDA0EFC241</t>
  </si>
  <si>
    <t>GI.FRA. Di Laura Tarantino e C. sas  -  P.I. 03717720829</t>
  </si>
  <si>
    <t>GI.FRA. Di Laura Tarantino e C. sas -  P.I. 03717720829</t>
  </si>
  <si>
    <t>29/04/2014 20/05/2014</t>
  </si>
  <si>
    <t>Z350EFC1E7</t>
  </si>
  <si>
    <t>ALLOGA ITALIA S.r.l.  P.I.01099110999</t>
  </si>
  <si>
    <t>29/04/2014 07/05/2014</t>
  </si>
  <si>
    <t>ZECOEFC00C</t>
  </si>
  <si>
    <t>BAXTER S.P.A                                                                              MONICO S.P.A. - P.I.   00228550273                                                                RECORDATI S.P.A.  - P.I. 00748210150                                                                     INNOVA PHARMA S.P.A. -P.I. 90032460322                                                          ANGELINI S.P.A. - P.I. 01258691003</t>
  </si>
  <si>
    <t>ANGELINI S.P.A - P.I. 01258691003</t>
  </si>
  <si>
    <t>29/04/2014  03/06/2014</t>
  </si>
  <si>
    <t>ZD90EFBF0B</t>
  </si>
  <si>
    <t>Prolunghe a spirale</t>
  </si>
  <si>
    <t xml:space="preserve">DEAS S.r.l.                                                                                    BETATEX S.p.A.                                                                                G.V.S. S.p.A.                                                                        A.PANZICA S.r.l.                                                                      FERRARI DI FERRARI P. S.r.l.                                                      COOK ITALIA S.r.l.                                                                GESCAR S.r.l.                                                                          BENEFIS  S.r.l.                                                                   Scognamiglio s.a.s.  di Elio Scognamiglio                                         Gimas S.r.l.                                   </t>
  </si>
  <si>
    <t xml:space="preserve">FERRARI L. DI FERRARI P. S.r.l. - P.I.01852100237 </t>
  </si>
  <si>
    <t>29/04/2014 30/05/2014</t>
  </si>
  <si>
    <t>ZODOF001AB</t>
  </si>
  <si>
    <t xml:space="preserve">BIOINDUSTRIE L.I.M. S.P.A.  -P.I. 01679130060                             LUSOFARMACO S.P.A. - P.I.                                        ROTTAPHARM S.P.A. -   P.I.04472830159                                            </t>
  </si>
  <si>
    <t>ROTTAPHARM S.P.A.  P.I.04472830159</t>
  </si>
  <si>
    <t>30/04/2014 07/05/2014</t>
  </si>
  <si>
    <t>ZC50F0C06B</t>
  </si>
  <si>
    <t>Sacche per nutrizione enterale</t>
  </si>
  <si>
    <t>B.BRAUN MILANO S.P.A.  P.I.00674840152</t>
  </si>
  <si>
    <t>06/05/2014 12/05/2014</t>
  </si>
  <si>
    <t>ZCEOEB16C5</t>
  </si>
  <si>
    <t>CASCHI PER NIV</t>
  </si>
  <si>
    <t xml:space="preserve"> MEPA - Procedura aperta a tutti gli operatori economici -RdO 450976 </t>
  </si>
  <si>
    <t xml:space="preserve">GIMAS S.R.L. P.I. 05073660820                                           HAROL S.R.L. P.I. 04566220150                                   A.PANZICA S.R.L. P.I. 03923960821              </t>
  </si>
  <si>
    <t xml:space="preserve">GIMAS S.R.L. P.I. 05073660820  </t>
  </si>
  <si>
    <t>06/05/2014 15/05/2014</t>
  </si>
  <si>
    <t>Z210F0D4ED</t>
  </si>
  <si>
    <t>Strumentario chirurgico rianimazione</t>
  </si>
  <si>
    <t xml:space="preserve"> MEPA - Procedura aperta a tutti gli operatori economici         RdO 451156 </t>
  </si>
  <si>
    <t>GIUSTEPA s.a.s.    P.I. 03775970829                                         MEDVET S.R.L. P.I .02367210735                                                   TM TECNOLOGIE MEDICALI  E DIAGNOSTICHE S.R.L.  - P.I. 03649231002</t>
  </si>
  <si>
    <t>TM TECNOLOGIE MEDICALI  E DIAGNOSTICHE S.R.L.  - P.I. 03649231002</t>
  </si>
  <si>
    <t>06/05/2014 20/05/2014</t>
  </si>
  <si>
    <t>ZB10F0D580</t>
  </si>
  <si>
    <t>Anse da taglio per resettore isteroscopico</t>
  </si>
  <si>
    <t xml:space="preserve"> MEPA - Procedura aperta a tutti gli operatori economici                                                                                     RdO 353892 </t>
  </si>
  <si>
    <t>C. BUA SRL P.I. 03028720823</t>
  </si>
  <si>
    <t>06/05/2014 05/06/2014</t>
  </si>
  <si>
    <t>ZB50F0D3A3</t>
  </si>
  <si>
    <t>GARZE STERILI IN COMPRESSE E CEROTTI</t>
  </si>
  <si>
    <t xml:space="preserve"> MEPA -Procedura aperta a tutti gli operatori economici     RdO 452271</t>
  </si>
  <si>
    <t>FARMAC-ZABBAN S.P.A - P.I. 00503151201</t>
  </si>
  <si>
    <t>06/05/2014 13/05/2014</t>
  </si>
  <si>
    <t>Z3A0F18F22</t>
  </si>
  <si>
    <t>AGHI PER ELETTRONEUROSTIMOLAZIONE</t>
  </si>
  <si>
    <t xml:space="preserve"> MEPA -Procedura aperta a tutti gli operatori economici    RdO 461518</t>
  </si>
  <si>
    <t>MOVI S.P.A. - P.I. 11575580151                                           VYGON S.R.L. P.I. 02173550282</t>
  </si>
  <si>
    <t>MOVI S.P.A. - P.I. 11575580151</t>
  </si>
  <si>
    <t>ZDF0F1BE81</t>
  </si>
  <si>
    <t>Bisturi e lame da bisturi</t>
  </si>
  <si>
    <t xml:space="preserve"> MEPA -Procedura aperta a tutti gli operatori economici         RdO 461926</t>
  </si>
  <si>
    <t>BENEFIS S.R.L. - P.I. 02790240101                          PHARMAGIC S.R.L. -  P.I. 01135081006</t>
  </si>
  <si>
    <t>BENEFIS S.R.L. P.I. 02790240101</t>
  </si>
  <si>
    <t>06/05/2014 27/05/2014</t>
  </si>
  <si>
    <t>Z160F2E756</t>
  </si>
  <si>
    <t>KEDRION S.P.A. P.I. 01779530466</t>
  </si>
  <si>
    <t>13/05/2014 20/05/2014</t>
  </si>
  <si>
    <t>Z100F2E7AE</t>
  </si>
  <si>
    <t>Sacche per nutrizione parenterale</t>
  </si>
  <si>
    <t xml:space="preserve">FRESENIUS KABI ITALIA S.R.L. -    P.I. 03524050238                        </t>
  </si>
  <si>
    <t>13/05/2014 21/05/2014</t>
  </si>
  <si>
    <t>ZC50F3D1C6</t>
  </si>
  <si>
    <t>GERMED PHARMA S.P.A - P.I. 033227750969</t>
  </si>
  <si>
    <t>16/05/2014 23/05/2014</t>
  </si>
  <si>
    <t>ZC00F5AAF9</t>
  </si>
  <si>
    <t>Tubi endotracheali cuffiati</t>
  </si>
  <si>
    <t xml:space="preserve"> MEPA - Procedura aperta a tutti gli operatori economici  RdO 470204</t>
  </si>
  <si>
    <t xml:space="preserve">ALEA s.a.s. - P.I. 05067060011                                             GIMAS S.R.L. - P.I. 05073660820                                                  A. PANZICA S.R.L. - P.I. 03923960821                            GESCAR S.R.L. - P.I. 03847570821        </t>
  </si>
  <si>
    <t xml:space="preserve">A. PANZICA S.R.L. - P.I. 03923960821 </t>
  </si>
  <si>
    <t>23/05/2014 01/07/2014</t>
  </si>
  <si>
    <t>Z8A0F681D9</t>
  </si>
  <si>
    <t>27/05/2014 02/07/2014</t>
  </si>
  <si>
    <t>ZC00F7227E</t>
  </si>
  <si>
    <t xml:space="preserve">SANDOZ S.P.A.                                                                       MYLAN    P.I. 13179250157                                                                                 HOSPIRA ITALIA S.R.L.                                               ITALFARMACO S.P.A.                                                               TEVA ITALIA S.R.L.  </t>
  </si>
  <si>
    <t>ITALFARMACO S.P.A. - P.I. 00737420158</t>
  </si>
  <si>
    <t>29/05/2014 06/06/2014</t>
  </si>
  <si>
    <t>Z3C0F2331</t>
  </si>
  <si>
    <t xml:space="preserve">BIOINDUSTRIE L.I.M. S.P.A.                                      FISIOFARMA S.R.L.  P.I. 02580140651                                                             S.A.L.F. S.P.A. - P.I.   00226250165                                                                    MONICO S.P.A.    P.I. 00228550273                                                            INDUSTRIA GALENICA SENESE  - P.I </t>
  </si>
  <si>
    <t>MONICO S.P.A - P.I. 00228550273</t>
  </si>
  <si>
    <t>29/05/2014 04/06/2014</t>
  </si>
  <si>
    <t>Z390F82730</t>
  </si>
  <si>
    <t>Aghi per anestesia spinale</t>
  </si>
  <si>
    <t xml:space="preserve"> MEPA - Procedura aperta a tutti gli operatori economici  RdO 487972</t>
  </si>
  <si>
    <t>GI.FRA. Di Laura Tarantino e C. sas  -   P.I. 03717720829</t>
  </si>
  <si>
    <t>04/06/2014 18/06/2014</t>
  </si>
  <si>
    <t>ZA50F7BAOD</t>
  </si>
  <si>
    <t>Garza tagliata idrofila</t>
  </si>
  <si>
    <t xml:space="preserve"> MEPA - Procedura aperta a tutti gli operatori economici  RdO 493195</t>
  </si>
  <si>
    <t>BENEFIS S.R.L. - P.I. 02790240101                                  FARMAC-ZABBAN S.P.A - P.I. 00503151201                                     RAYS S.R.L -  P.I. 01316780426</t>
  </si>
  <si>
    <t>04/06/2014 13/06/2014</t>
  </si>
  <si>
    <t>Z670F7F5D1</t>
  </si>
  <si>
    <t>Laringoscopio a fibre ottiche</t>
  </si>
  <si>
    <t xml:space="preserve"> MEPA - Procedura aperta a tutti gli operatori economici  RdO 442528</t>
  </si>
  <si>
    <t xml:space="preserve">For Hospital srl -   P.I. 02129050791                                CITIMED S.R.L. - P.I. 03549530610                                   MEDICA S.R.L. UNIPERSONALE - P.I. 02029350440 MEGAPHARMA OSPEDALIERA S.R.L. - P.I. 02032400265 SIMEX di Luigi Arancio - P.I. 03567280874                                IDS PRODOTTI CHIMICI S.A.S. - P.I. 04485280871           MEDVET S.R.L. - P.I. 02367210735                                 GIUSTEPA S.A.S. di  Buscemi  Giuseppe -  P.I. 03775970829                                                                                                                                    </t>
  </si>
  <si>
    <t>FOR HOSPITAL S.R.L. - P.I. 00965140767</t>
  </si>
  <si>
    <t>04/06/2014 24/06/2014</t>
  </si>
  <si>
    <t>ZCC0F80546</t>
  </si>
  <si>
    <t>Panni in TNT di cellulosa</t>
  </si>
  <si>
    <t xml:space="preserve"> MEPA - Procedura aperta a tutti gli operatori economici  RdO 463535</t>
  </si>
  <si>
    <t>DETERWAX S.R.L. - P.I. 02244800872                                         3M.C. S.P.A. - P.I. 04303410726                                                   LA CASALINDA S.R.L. - P.I 00667690044                                      SO.FO.RAN S.A.S.- P.I. 04345640827                                      SANTEX S.P.A. - P.I. 00860580158</t>
  </si>
  <si>
    <t>3M.C. S.P.A. - P.I. 04303410726</t>
  </si>
  <si>
    <t>04/06/2014 16/06/2014</t>
  </si>
  <si>
    <t>ZF40F7BAC1</t>
  </si>
  <si>
    <t>Divise in TNT</t>
  </si>
  <si>
    <t xml:space="preserve"> MEPA - Procedura aperta a tutti gli operatori economici  RdO 485976</t>
  </si>
  <si>
    <t>BENEFIS S.R.L. P.I. 02790240101                                           CHEMIL S.R.L.                                                                           VINCAL S.R.L. - P.I.                                                                                GE.SI. S.R.L.                                                                          BETATEX S.P.A.</t>
  </si>
  <si>
    <t>Z890F7C61D</t>
  </si>
  <si>
    <t>Dispositivi medici per ginecologia - Citofissatore</t>
  </si>
  <si>
    <t xml:space="preserve"> MEPA - Procedura aperta a tutti gli operatori economici  RdO 487149 - LOTTO 1.</t>
  </si>
  <si>
    <t>LABOINDUSTRIA S.P.A. - P.I. 00805390283</t>
  </si>
  <si>
    <t>Z340F7C6BC</t>
  </si>
  <si>
    <t>Dispositivi medici per ginecologia - Spatole e spazzolini di Aire</t>
  </si>
  <si>
    <t xml:space="preserve"> MEPA - Procedura aperta a tutti gli operatori economici  RdO 487149 - LOTTO 2.</t>
  </si>
  <si>
    <t>MEGAPHARMA OSPEDALIERA S.R.L. - P.I.02032400265</t>
  </si>
  <si>
    <t>ZA70F842EO</t>
  </si>
  <si>
    <t>05/06/2014 16/06/2014</t>
  </si>
  <si>
    <t>Z16OF84303</t>
  </si>
  <si>
    <t xml:space="preserve">TEVA Italia srl -   P.I.11654150157                                            SANDOZ S.P.A - P.I. 02689300123                                              TEOFARMA S.R.L. - P.I.                                                                 MOLTENI FARMACEUTICI - P.I. 01286700487                      </t>
  </si>
  <si>
    <t xml:space="preserve">TEVA Italia srl - P.I.11654150157 </t>
  </si>
  <si>
    <t>05/06/2014 09/06/2014</t>
  </si>
  <si>
    <t>Z4C0F93DDC</t>
  </si>
  <si>
    <t>Batterie stilo e ministilo</t>
  </si>
  <si>
    <t xml:space="preserve"> MEPA - Procedura aperta a tutti gli operatori economici  RdO 478609</t>
  </si>
  <si>
    <t>PAM UFFICIO S.R.L. - P.I. 01261820839                                    LUMEN ELETTRICITA' - P.I. 00506460542                                TESI S.R.L. - P.I. 10141820158                                                   PUNTO LUCE S.R.L. - P.I. 02837950613                                  EUROFERRAMENTA S.R.L. - P.I. 01448790418                     CERACARTA S.P.A. - P.I. 00136740404</t>
  </si>
  <si>
    <t>CERACARTA S.P.A. - P.I. 00136740404</t>
  </si>
  <si>
    <t>17/06/2014 26/06/2014</t>
  </si>
  <si>
    <t>ZD00FACB3B</t>
  </si>
  <si>
    <t>Guanti in nitrile</t>
  </si>
  <si>
    <t xml:space="preserve"> MEPA - Procedura aperta a tutti gli operatori economici  RdO 514091 - lotto 1.</t>
  </si>
  <si>
    <t>3M.C. S.P.A. - P.I. 04303410726                                                  CHEMIL S.R.L. - P.I. 02518990284                                           CLINI-LAB P.I. 01857820824                                                                                        FARMAC-ZABBAN S.P.A.                                                            MEDLINE INTERNATIONAL ITALY                                                MEGAPHARMA OSPEDALIERA - P.I.02032400265</t>
  </si>
  <si>
    <t>CHEMIL S.R.L. - P.I. 02518990284</t>
  </si>
  <si>
    <t>ZEB0FACBA5</t>
  </si>
  <si>
    <t>Guanti in lattice talcati</t>
  </si>
  <si>
    <t xml:space="preserve"> MEPA - Procedura aperta a tutti gli operatori economici  RdO 514091 - lotto 2.</t>
  </si>
  <si>
    <t xml:space="preserve">3M.C. S.P.A. - P.I. 04303410726                                                  CHEMIL S.R.L. - P.I. 02518990284                                             FARMAC-ZABBAN S.P.A.                                                                                           </t>
  </si>
  <si>
    <t>17/06/2014 01/07/2014</t>
  </si>
  <si>
    <t>ZF80FAF854</t>
  </si>
  <si>
    <t xml:space="preserve"> MEPA - Procedura aperta a tutti gli operatori economici  RdO 498810</t>
  </si>
  <si>
    <t>SIRI S.P.A. - P.I. 01650860545</t>
  </si>
  <si>
    <t>17/06/2014 17/09/2014</t>
  </si>
  <si>
    <t>Z240FB176E</t>
  </si>
  <si>
    <t>17/06/2014 19/06/2014</t>
  </si>
  <si>
    <t>Z6D0FB148E</t>
  </si>
  <si>
    <t>Z480FB155E</t>
  </si>
  <si>
    <t>OLYMPUS ITALIA SRL  - P.I. 10994940152</t>
  </si>
  <si>
    <t>OLYMPUS ITALIA SRL - P.I. 10994940152</t>
  </si>
  <si>
    <t>ZF50FE2078</t>
  </si>
  <si>
    <t>SISTEMA COPERTURA TAVOLO OPERATORIO</t>
  </si>
  <si>
    <t xml:space="preserve"> MEPA - Procedura aperta a tutti gli operatori economici  RdO 467020</t>
  </si>
  <si>
    <t xml:space="preserve">DELTAMED S.P.A.  - P.I. 01693020206                                    BETATEX S.P.A - P.I. 00440180545                                            MEDLINE INTERNATIONAL  ITALY S.R.L. UNIPERSONALE - P.I. 05526631006          </t>
  </si>
  <si>
    <t>MEDLINE INTERNATIONAL ITALY S.R.L. UNIPERSONALE - P.I. 05526631006</t>
  </si>
  <si>
    <t>30/06/2014 31/07/2014</t>
  </si>
  <si>
    <t>Z060FE3354</t>
  </si>
  <si>
    <t xml:space="preserve"> MEPA - Procedura aperta a tutti gli operatori economici  RdO 514930</t>
  </si>
  <si>
    <t>GI.FRA. Di Laura Tarantino e C. sas -   P.I. 03717720829</t>
  </si>
  <si>
    <t>GI.FRA. Di Laura Tarantino e C. sas -    P.I. 03717720829</t>
  </si>
  <si>
    <t>30/06/2014 07/07/2014</t>
  </si>
  <si>
    <t>Z490FE211C</t>
  </si>
  <si>
    <t>Prolunghe triforcute, raccordi biconici e connettori</t>
  </si>
  <si>
    <t xml:space="preserve"> MEPA - Procedura aperta a tutti gli operatori economici  RdO 470289</t>
  </si>
  <si>
    <t xml:space="preserve">VYGON ITALIA S.R.L. - P.I. 02173550282                                                                 GIMAS S.R.L. - P.I. 05073660820                                                              </t>
  </si>
  <si>
    <t xml:space="preserve">GIMAS S.R.L. - P.I. 05073660820  </t>
  </si>
  <si>
    <t>30/06/2014 15/07/2014</t>
  </si>
  <si>
    <t>ZB70FEAF83</t>
  </si>
  <si>
    <t xml:space="preserve">Fili di sutura </t>
  </si>
  <si>
    <t xml:space="preserve">COVIDIEN ITALIA S.P.A - P.I. 08641790152                                                            GIOVANNI SCIBILIA E FIGLIO S.P.A. - P.I. 03334390824       GENKO ITALIA S.P.A  - P.I. 06225750725                                    B.BRAUN MILANO S.PA. - P.I. 00674840152                              A. PANZICA S.R.L. - P.I. 03923960821                                        ECOSUTRAMED S.P.A - P.I. </t>
  </si>
  <si>
    <t>30/06/2014 09/07/2014</t>
  </si>
  <si>
    <t>Z92100172D</t>
  </si>
  <si>
    <t>Cassette Sterrad</t>
  </si>
  <si>
    <t>Giovanni Scibilia e Figlio spa -    P.I. 03334390824</t>
  </si>
  <si>
    <t>Giovanni Scibilia e Figlio spa -  P.I. 03334390824</t>
  </si>
  <si>
    <t>03/07/2014 10/07/2014</t>
  </si>
  <si>
    <t>Z031006359</t>
  </si>
  <si>
    <t>GLAXOSMITHKLINE S.P.A - P.I. 00212840235</t>
  </si>
  <si>
    <t>03/07/2014 09/09/2014</t>
  </si>
  <si>
    <t>Z211003F50</t>
  </si>
  <si>
    <t>Cannule di Guedel</t>
  </si>
  <si>
    <t xml:space="preserve"> MEPA - Procedura aperta a tutti gli operatori economici  RdO 516751</t>
  </si>
  <si>
    <t>04/07/2014 25/07/2014</t>
  </si>
  <si>
    <t>ZB01003F9E</t>
  </si>
  <si>
    <t xml:space="preserve"> MEPA - Procedura aperta a tutti gli operatori economici  RdO 516770</t>
  </si>
  <si>
    <t>CODISAN SPA - P.I. 00784230872                                              FARMAC -ZABBAN S.P.A.                                                        SAVEPA S.A.S. - P.I.</t>
  </si>
  <si>
    <t>FARMAC-ZABBAN S.P.A. - P.I. 00503151201</t>
  </si>
  <si>
    <t>04/07/2014 22/07/2014</t>
  </si>
  <si>
    <t>Z321003FF9</t>
  </si>
  <si>
    <t xml:space="preserve">Deflussori per flebo senza ago </t>
  </si>
  <si>
    <t xml:space="preserve"> MEPA - Procedura aperta a tutti gli operatori economici  RdO 516814 - lotto 1</t>
  </si>
  <si>
    <t>04/07/2014 23/07/2014</t>
  </si>
  <si>
    <t>Z71C10056DC</t>
  </si>
  <si>
    <t>Bende in fibra di vetro</t>
  </si>
  <si>
    <t xml:space="preserve"> MEPA - Procedura aperta a tutti gli operatori economici  RdO 524351 - lotto 1</t>
  </si>
  <si>
    <t>BSN MEDICAL S.R.L.- P.I. 05187720965                  EUROFARM S.P.A. - P.I. VAT00753720879</t>
  </si>
  <si>
    <t>BSN MEDICAL S.R.L.- P.I. 05187720965</t>
  </si>
  <si>
    <t>04/07/2014 30/07/2014</t>
  </si>
  <si>
    <t>Z5C1005BF6</t>
  </si>
  <si>
    <t xml:space="preserve"> MEPA - Procedura aperta a tutti gli operatori economici  RdO 524351 - lotto 2</t>
  </si>
  <si>
    <t>Z561011D75</t>
  </si>
  <si>
    <t>08/07/2014 13/08/2014</t>
  </si>
  <si>
    <t>Z8F100F5EA</t>
  </si>
  <si>
    <t>Calze antitrombosi</t>
  </si>
  <si>
    <t xml:space="preserve"> MEPA - Procedura aperta a tutti gli operatori economici  RdO 461671 </t>
  </si>
  <si>
    <t xml:space="preserve">BSN MEDICAL S.R.L.- P.I. 05187720965                </t>
  </si>
  <si>
    <t>08/07/2014 30/07/2014</t>
  </si>
  <si>
    <t>ZDD1010BEB</t>
  </si>
  <si>
    <t>Lame per rasoio</t>
  </si>
  <si>
    <t xml:space="preserve"> MEPA - Procedura aperta a tutti gli operatori economici  RdO 473939 </t>
  </si>
  <si>
    <t>MEDLINE INTERNATIONAL ITALY S.R.L. UNIPERSONALE - P.I. 05526631006                                                                           3M ITALIA  S.R.L.-  P.I. 12971700153</t>
  </si>
  <si>
    <t>08/07/2014 11/08/2014</t>
  </si>
  <si>
    <t>Z27100D6F1</t>
  </si>
  <si>
    <t>Buste di ghiaccio sintetico</t>
  </si>
  <si>
    <t xml:space="preserve"> MEPA - Procedura aperta a tutti gli operatori economici  RdO 516789</t>
  </si>
  <si>
    <t>LA CASALINDA S.R.L. - P.I. 00667690044</t>
  </si>
  <si>
    <t>08/07/2014 17/07/2014</t>
  </si>
  <si>
    <t>Z21100E5FE</t>
  </si>
  <si>
    <t>Sensori per pulsolsimetro</t>
  </si>
  <si>
    <t xml:space="preserve"> MEPA - Procedura aperta a tutti gli operatori economici  RdO 485610</t>
  </si>
  <si>
    <t>SAPIO LIFE S.R.L. - P.I. 02006400960</t>
  </si>
  <si>
    <t>08/07/2014 21/08/2014</t>
  </si>
  <si>
    <t>Z5A10144C6</t>
  </si>
  <si>
    <t>Manipolatori uterini</t>
  </si>
  <si>
    <t xml:space="preserve"> MEPA - Procedura aperta a tutti gli operatori economici  RdO 490938</t>
  </si>
  <si>
    <t>B.M. SANITAS S.R.L. - P.I. 00839150489                                         AB MEDICA S.P.A.    - P.I.                                                                    COOK ITALIA S.R.L.                                                                  GIUSTEPA S.A.S. di Buscemi Giuseppe</t>
  </si>
  <si>
    <t>B.M. SANITAS S.R.L. - P.I. 00839150489</t>
  </si>
  <si>
    <t>10/07/2014 15/09/2014</t>
  </si>
  <si>
    <t>Z2C101938F</t>
  </si>
  <si>
    <t>Dispositivi pluriuso per strumentario laparoscopico</t>
  </si>
  <si>
    <t xml:space="preserve"> MEPA - Procedura aperta a tutti gli operatori economici  RdO 504793</t>
  </si>
  <si>
    <t xml:space="preserve">DI EMME IMPORT S.R.L. - P.I. 05213930828                          C.BUA S.R.L.                                                                               LAMONEA S.R.L.     </t>
  </si>
  <si>
    <t>DI EMME IMPORT S.R.L. - P.I. 05213930828</t>
  </si>
  <si>
    <t>10/07/2014 06/08/2014</t>
  </si>
  <si>
    <t>Z0A1019D06</t>
  </si>
  <si>
    <t xml:space="preserve">FRESENIUS KABI ITALIA S.R.L. -  P.I. 03524050238                        </t>
  </si>
  <si>
    <t>10/07/2014 22/07/2014</t>
  </si>
  <si>
    <t>ZBE1019D7F</t>
  </si>
  <si>
    <t>Maschere laringee</t>
  </si>
  <si>
    <t>EMI                                                                                                      A.PANZICA S.R.L.                                                                           GESCAR S.R.L. - P.I. 47570821                                                    MEDVET S.R.L. - P.I. 02367210735</t>
  </si>
  <si>
    <t>10/07/2014 23/07/2014</t>
  </si>
  <si>
    <t>Z2B1019E13</t>
  </si>
  <si>
    <t xml:space="preserve">NOVARTIS  ITALIA S.P.A - C.F.07195130153 </t>
  </si>
  <si>
    <t>10/07/2014 16/07/2014</t>
  </si>
  <si>
    <t>Z051019CA8</t>
  </si>
  <si>
    <t>MSD ITALIA S.R.L. - P.I. 00887261006</t>
  </si>
  <si>
    <t>10/07/2014 26/08/2014</t>
  </si>
  <si>
    <t>ZBB102474A</t>
  </si>
  <si>
    <t>Piastre per defibrillatore</t>
  </si>
  <si>
    <t>CARDIAC GROUP DI A. BRUGNANO &amp; C. S.A.S. -                 P.I. 04004810828</t>
  </si>
  <si>
    <t>14/07/2014 29/07/2014</t>
  </si>
  <si>
    <t>Z801028DAB</t>
  </si>
  <si>
    <t>CD PRINTABLE  per sistema RIS PACS</t>
  </si>
  <si>
    <t xml:space="preserve">Health Technical  Consulting  S.r.l. - P.I  04553950876                                  M.I. MEDICAL S.R.L. UNIPERSONALE    - P.I.                                   PHONO-PLAST HEALTH CARE                                                  SYS-DAT SANITA' S.R.L.  -                                                    TECNODELTA S.A.S. - P.I.                                                                  SIRI S.P.A. - P.I. 01650860545   </t>
  </si>
  <si>
    <t xml:space="preserve">Health Technical  Consulting  S.r.l. - P.I  P.I  04553950876  </t>
  </si>
  <si>
    <t>15/07/2014 24/07/2014</t>
  </si>
  <si>
    <t>ZA91029BA9</t>
  </si>
  <si>
    <t>Sacche raccolte ematica post partum</t>
  </si>
  <si>
    <t xml:space="preserve"> MEPA - Procedura aperta a tutti gli operatori economici  RdO 517396 - lotto 2</t>
  </si>
  <si>
    <t>17/07/2014 29/07/2014</t>
  </si>
  <si>
    <t>ZD91028D25</t>
  </si>
  <si>
    <t>Maschere facciali monouso</t>
  </si>
  <si>
    <t xml:space="preserve"> MEPA - Procedura aperta a tutti gli operatori economici  RdO 474155</t>
  </si>
  <si>
    <t xml:space="preserve">CARDIAC GROUP DI A. BRUGNANO &amp; C. S.A.S. -                 P.I. 04004810828                                                                         HAROL S.R.L.                                                                            GIMAS S.R.L.                                                                               BENEFIS S.R.L. </t>
  </si>
  <si>
    <t>HAROL S.R.L. - P.I. 04566220150</t>
  </si>
  <si>
    <t>17/07/2014 24/07/2014</t>
  </si>
  <si>
    <t>Z62102F947</t>
  </si>
  <si>
    <t>Filtri per sistema di umidificazione attiva e passiva</t>
  </si>
  <si>
    <t xml:space="preserve">GIMAS S.R.L. - P.I. 05073660820                         </t>
  </si>
  <si>
    <t>Z361031C7B</t>
  </si>
  <si>
    <t>DOMPE' FARMACEUTICI S.P.A. - P.I. 01241900669</t>
  </si>
  <si>
    <t>17/07/2014 23/07/2014</t>
  </si>
  <si>
    <t>Z0E103DF99</t>
  </si>
  <si>
    <t>Piastre per pace- maker NIHON</t>
  </si>
  <si>
    <t>22/07/2014 29/07/2014</t>
  </si>
  <si>
    <t>Z6B104308D</t>
  </si>
  <si>
    <t>Sacche per emodiafiltrazione</t>
  </si>
  <si>
    <t>S.M. FARMACEUTICI S.R.L. -P.I.                                                        PIRAMAL CRITICAL CARE ITALIA S.P.A.                                    BAXTER ITALIA S.P.A                                                                     GALENICA SENESE S.R.L.                                                         BFMEDITAL S.P.A. -  P.I.</t>
  </si>
  <si>
    <t>24/07/2014 05/08/2014</t>
  </si>
  <si>
    <t>Z57104506B</t>
  </si>
  <si>
    <t>Lame curve per laringoscopio</t>
  </si>
  <si>
    <t>MEDVET S.R.L. - P.I. 02367210735</t>
  </si>
  <si>
    <t>25/07/2014 06/08/2014</t>
  </si>
  <si>
    <t>Z0810450B2</t>
  </si>
  <si>
    <t>Immobilizzatori per arti</t>
  </si>
  <si>
    <t>25/07/2014 12/08/2014</t>
  </si>
  <si>
    <t xml:space="preserve">Z1B1043285 </t>
  </si>
  <si>
    <t xml:space="preserve"> MEPA - Procedura aperta a tutti gli operatori economici  RdO 539299</t>
  </si>
  <si>
    <t>DELTAMED S.P.A.  - P.I. 01693020206                                    GESCAR S.R.L.                                                                              SCOGNAMIGLIO s.a.s.</t>
  </si>
  <si>
    <t>DELTAMED S.P.A. - P.I. 01693020206</t>
  </si>
  <si>
    <t>29/07/2014 27/10/2014</t>
  </si>
  <si>
    <t>Z59104F7A3</t>
  </si>
  <si>
    <t>Ferri chirurgici  U.O.C.  O.r.l.</t>
  </si>
  <si>
    <t>C.BUA S.R.L. - P.I.03028720823</t>
  </si>
  <si>
    <t>29/07/2014 01/10/2014</t>
  </si>
  <si>
    <t>Z2D106F36D</t>
  </si>
  <si>
    <t>CODIFI S.R.L. - P.I. 02344710484</t>
  </si>
  <si>
    <t>08/08/2014 20/08/2014</t>
  </si>
  <si>
    <t>Z61080BFB</t>
  </si>
  <si>
    <t>21/08/2014 10/09/2014</t>
  </si>
  <si>
    <t>ZD91080C1E</t>
  </si>
  <si>
    <t>Ventosa ostetrica monouso KIWI OMNICUP</t>
  </si>
  <si>
    <t>RI.MOS. Srl - P.I. 01846710364</t>
  </si>
  <si>
    <t>21/08/2014 09/09/2014</t>
  </si>
  <si>
    <t>Z901098C65</t>
  </si>
  <si>
    <t>Cotone idrofilo</t>
  </si>
  <si>
    <t xml:space="preserve"> MEPA - Procedura aperta a tutti gli operatori economici  RdO 552131</t>
  </si>
  <si>
    <t>FARMAC - ZABBAN SPA                                                                        SANTEX SPA - P.I.  00860580158</t>
  </si>
  <si>
    <t>SANTEX SPA - P.I.  00860580158</t>
  </si>
  <si>
    <t>03/09/2014 26/09/2014</t>
  </si>
  <si>
    <t>ZAE10988B7</t>
  </si>
  <si>
    <t xml:space="preserve"> MEPA - Procedura aperta a tutti gli operatori economici  RdO  562307</t>
  </si>
  <si>
    <t xml:space="preserve">GIMAS S.R.L. - P. I  05073660820                                                       A. PANZICA SRL                                                            </t>
  </si>
  <si>
    <t xml:space="preserve">GIMAS S.R.L. - P. I  05073660820     </t>
  </si>
  <si>
    <t>03/09/2014 17/09/2014</t>
  </si>
  <si>
    <t>Z3F10A241B</t>
  </si>
  <si>
    <t>Ferri chirurgici Pronto Soccorso</t>
  </si>
  <si>
    <t xml:space="preserve"> MEPA - Procedura aperta a tutti gli operatori economici  RdO  494972</t>
  </si>
  <si>
    <t>SIMEX di Arancio Luigi  - P.I. 03567280874                                                             MEDVET S.R.L.   - P.I. 02367210735                                                                         AIESI HOSPITAL SERVICE s.a.s.                                                          RIVEM S.R.L.  - P.I.                                                                                 TM TECNOLOGIE SANITARIE E DIAGNOSTICHE                  GIUSTEPA S.A.S. DI Buscemi Giuseppe                                   GRIMED S.R.L. -  P.I.</t>
  </si>
  <si>
    <t>AIESI HOSPITAL SERVICE s.a.s.- P.I. 06111530637</t>
  </si>
  <si>
    <t>04/06/2014 05/11/2014</t>
  </si>
  <si>
    <t>Z1F10A2353</t>
  </si>
  <si>
    <t>Braccialetti identificativi</t>
  </si>
  <si>
    <t xml:space="preserve"> MEPA - Procedura aperta a tutti gli operatori economici  RdO  552245</t>
  </si>
  <si>
    <t>FE.MA. S.r.l. - P.I.13110730150                                                    CERACARTA    - P.I. 00136740404                                                                              IDS - P.I.   04485280871                                                                                                      TECNOMEDICAL S.r.l. - P.I. 00930820766</t>
  </si>
  <si>
    <t>FE.MA. S.r.l. - P.I.13110730150</t>
  </si>
  <si>
    <t>04/06/2014 29/09/2014</t>
  </si>
  <si>
    <t>Z8210AF656</t>
  </si>
  <si>
    <t>Sistema di recupero sangue post operatorio</t>
  </si>
  <si>
    <t>WELLSPECT HEALTH CARE - Divisione di DENTSPLY IH S.R.L. - P.I. 02057531200</t>
  </si>
  <si>
    <t>09/09/2014 11/09/2014</t>
  </si>
  <si>
    <t>ZDE10BC099</t>
  </si>
  <si>
    <t>Maglia tubolare</t>
  </si>
  <si>
    <t>AIESI HOSPITAL SERVICE S.A.S.                                              MEGAPHARMA OSPEDALIERA S.R.L.- P.I.                                      IDS PRODOTTI CHIMICI   P.I.   04485280871                                                              FARMAC - ZABBAN S.P.A.                                                              CODISAN S.P.A.                                                                                SANTEX S.P.A. - P.I. 00860580158</t>
  </si>
  <si>
    <t>11/09/2014 17/09/2014</t>
  </si>
  <si>
    <t>Z1410CA291</t>
  </si>
  <si>
    <t>Sacche sottosacrali</t>
  </si>
  <si>
    <t>AIESI HOSPITAL SERVICE S.A.S. - P.I.06111530637                                    CODISAN S.P.A.     - P.I. 00784230872                                   DELTAMED S.P.A                                                                             IDS PRODOTTI CHIMICI                                                             MOLNLYCKE HEALTH CARE S.R.L.                                            BETATEX S.P.A                                                                              3M  ITALIA S.R.L.</t>
  </si>
  <si>
    <t>16/09/2014 17/10/2014</t>
  </si>
  <si>
    <t>Z4D10D77FG</t>
  </si>
  <si>
    <t>Set monitoraggio pressorio invasivo ad una via</t>
  </si>
  <si>
    <t xml:space="preserve">SEDA S.P.A. - P.I. 01681100150                                                    GE HEALTH CLINICAL SYSTEM S.R.L.  - P.I.                                    B.BRAUN S.P.A.                                                                                  SCOGNAMIGLIO S.A.S.                                                                       GIMAS S.R.L.                                                                                      EDWARDS LIFESCIENTIES  ITALIA S.P.A. - P.I. 06068041000                      </t>
  </si>
  <si>
    <t>SEDA S.P.A. - P.I. 01681100150</t>
  </si>
  <si>
    <t>19/09/2014 23/09/2014</t>
  </si>
  <si>
    <t>Z8C10CB725</t>
  </si>
  <si>
    <t>Reti protesiche per ernia inguinale</t>
  </si>
  <si>
    <t xml:space="preserve"> MEPA - Procedura aperta a tutti gli operatori economici  RdO  449681</t>
  </si>
  <si>
    <t xml:space="preserve">B.BRAUN MILANO S.P.A.  P.I.00674840152                              A2 S.RL. SOCIERA' UNIPERSONALE                                        JHONSON &amp; JHONSON S.P.A                   </t>
  </si>
  <si>
    <t>22/09/2014 01/10/2014</t>
  </si>
  <si>
    <t>Z1710DCB7A</t>
  </si>
  <si>
    <t>Termometri digitali</t>
  </si>
  <si>
    <t xml:space="preserve"> MEPA - Procedura aperta a tutti gli operatori economici  RdO  574313</t>
  </si>
  <si>
    <t>CODISAN S.P.A - P.I. 00784230872                                                                            LAMONEA S.R.L.- P.I. 01201040423                                           FARMAC ZABBAN - P.I. 00503151201                                       MEDVET S.R.L. - P.I. 02367210735                                           EMME ERRE - P.I 03502520822                                                 BENEFIS S.R.L. P.I. 02790240101</t>
  </si>
  <si>
    <t>Z5010DCB27</t>
  </si>
  <si>
    <t>Bacinelle reniformi in plastica</t>
  </si>
  <si>
    <t xml:space="preserve"> MEPA - Procedura aperta a tutti gli operatori economici  RdO  580840</t>
  </si>
  <si>
    <t>SVAS BIOSANA S.PA. -P.I. 03354901215</t>
  </si>
  <si>
    <t>22/09/2014 30/09/2014</t>
  </si>
  <si>
    <t>Z5E10DCBFC</t>
  </si>
  <si>
    <t>Dispositivi medico -chirurgici diversi</t>
  </si>
  <si>
    <t xml:space="preserve"> MEPA - Procedura aperta a tutti gli operatori economici  RdO  576972</t>
  </si>
  <si>
    <t>22/09/2014 30/10/2014</t>
  </si>
  <si>
    <t>ZA210E52FD</t>
  </si>
  <si>
    <t>kit per tracheostomia percutanea secondo Griggs</t>
  </si>
  <si>
    <t>SMITHS MEDICAL ITALIA S.R.L. - P.I. 02154270595          SAPIO LIFE S.R.L.                                                                   EUBIOTICA DI NASTASI NICOLA E &amp; C. S.A.S. - P.I. 01756130835                                                                       COVIDIEN ITALIA S.PA.                                                             GIMAS S.R.L.</t>
  </si>
  <si>
    <t xml:space="preserve">SMITHS MEDICAL ITALIA S.R.L. - P.I. 02154270595               </t>
  </si>
  <si>
    <t>Z0C10EF77A</t>
  </si>
  <si>
    <t>Spremisacca con manometro</t>
  </si>
  <si>
    <t xml:space="preserve">MEDIKRON S.R.L.  - P.I.  04707001006                                                                 B.BRAUN MILANO S.P.A.  P.I.00674840152                              GIMAS S.R.L.  - P.I. 05073660820                                                                     NOVAMEDISAN ITALIA S.R.L. - P.I.                                                 INTERMED S.R.L.  - P.I. 04649750827                                                          </t>
  </si>
  <si>
    <t xml:space="preserve">MEDIKRON S.R.L.  - P.I.  04707001006 </t>
  </si>
  <si>
    <t>25/09/2014 09/10/2014</t>
  </si>
  <si>
    <t>ZB01100049</t>
  </si>
  <si>
    <t>Set tubi monouso MTP</t>
  </si>
  <si>
    <t xml:space="preserve"> MEPA - Procedura aperta a tutti gli operatori economici  RdO  574272</t>
  </si>
  <si>
    <t>LAMONEA S.R.L. - P.I. 01201040423</t>
  </si>
  <si>
    <t>30/09/2014 08/10/2014</t>
  </si>
  <si>
    <t>ZC0110068F</t>
  </si>
  <si>
    <t>Carta termica per elettrocardiografi</t>
  </si>
  <si>
    <t>CERACARTA S.P.A - P.I. 00136 740404                                   SIRI S.P.A                                                                                     LUMED S.R.L.  - P.I. 03050700966                                                          BIODIAGRAM S.R.L. - P.I. 03526561216                                CEAST S.N.C.  - P.I. 03006480820</t>
  </si>
  <si>
    <t xml:space="preserve">BIODIAGRAM S.R.L. - P.I. 03526561216 </t>
  </si>
  <si>
    <t>30/09/2014 10/10/2014</t>
  </si>
  <si>
    <t>Z6B110072E</t>
  </si>
  <si>
    <t>Tamburo per stampante Brother</t>
  </si>
  <si>
    <t xml:space="preserve">VIRTUAL LOGIC                                                                          EVOLUTION DI ROSSELLO PIETRO                                       PAMO COMPUTERS S.R.L.                                             ROENET S.R.L.                                                                               ICR S.P.A.                                                                                   COMMERCIALE 2003 di PianettiI Nadia Maria Giovanna      </t>
  </si>
  <si>
    <t>COMMERCIALE 2003 di PianettiI Nadia Maria Giovanna    P.I. 08616720010</t>
  </si>
  <si>
    <t>30/09/2014 09/10/2014</t>
  </si>
  <si>
    <t>Z98110078B</t>
  </si>
  <si>
    <t>COMMERCIALE 2003 di PianettiI Nadia Maria Giovanna    P.I. 08616720010                                                                              DEBA S.r.l.  - P.I.                                                                                         KYOTO S.R.L. - P.I.                                                                                  ECOLASER INFORMATICA S.R.L. - P.I 04427081007            C2                                                                                                      ICR S.P.A. - P.I. 05466391009</t>
  </si>
  <si>
    <t>Z5A10791A5</t>
  </si>
  <si>
    <t>Combustibile da riscaldamento</t>
  </si>
  <si>
    <t>PETROL SUD S.R.L. - P.I. 00792580821                              CANCASCI' PETROLI S.R.L. - P.I. 04368090827                         F. P. PETROLI S.R.L                                                                                                                              GE.IM. HIMERA S.R.L.                                                                    CAR. BI. LEADER S.R.L.                                                               GIULIANO CARBURANTI</t>
  </si>
  <si>
    <t>PETROL SUD S.R.L. - P.I. 00792580821</t>
  </si>
  <si>
    <t>14/08/2014 20/08/2014</t>
  </si>
  <si>
    <t>ZBE108CED1</t>
  </si>
  <si>
    <t>Gasolio per il funzionamento del gruppo elettrogeno</t>
  </si>
  <si>
    <t>PETROL SUD S.R.L. - P.I. 00792580821                              CANCASCI' PETROLI S.R.L. - P.I. 04368090827                         F. P. PETROLI S.R.L                                                                                                                              GE.IM. HIMERA S.R.L.                                                                    CAR. BI. LEADER S.R.L.                                                                 GIULIANO CARBURANTI</t>
  </si>
  <si>
    <t xml:space="preserve">CANCASCI' PETROLI S.R.L. - P.I. 04368090827  </t>
  </si>
  <si>
    <t>27/08/2014 28/08/2014</t>
  </si>
  <si>
    <t>Z1A11006EB</t>
  </si>
  <si>
    <t>Deflussori per pompa infusionale B. BRAUN</t>
  </si>
  <si>
    <t>02/10/2014 10/10/2014</t>
  </si>
  <si>
    <t>Z3411B99</t>
  </si>
  <si>
    <t>Pinze per biopsia</t>
  </si>
  <si>
    <t xml:space="preserve"> MEPA - Procedura aperta a tutti gli operatori economici  RdO  580679</t>
  </si>
  <si>
    <t>OLYMPUS ITALIA S.R.L. - P.I. 10994940152                    INNOVAMEDICA S.P.A. - P.I. 10191080158                          BOSTON CSIENTIFIC S.P.A. - P.I. 11206730159</t>
  </si>
  <si>
    <t>OLYMPUS ITALIA S.R.L. - P.I. 10994940152</t>
  </si>
  <si>
    <t>07/10/2014 20/10/82014</t>
  </si>
  <si>
    <t>Z03111DF30</t>
  </si>
  <si>
    <t>Drenaggi toracici</t>
  </si>
  <si>
    <t>VIRTUTE S.R.L.   - P.I.                                                                          GIUSTEPA S.A.S.                                                                     GI.FRA S.A.S                                                                                     GIMAS S.R.L.                                                                                 COSPESAN S.R.L.</t>
  </si>
  <si>
    <t>COSPESAN S.R.L. - P.I. 0255440822</t>
  </si>
  <si>
    <t>08/10/2014 10/11/2014</t>
  </si>
  <si>
    <t>Z89111DF07</t>
  </si>
  <si>
    <t>Sacche raccolta liquidi biologici</t>
  </si>
  <si>
    <t xml:space="preserve">EMI - P.I. 00586980823                                                                                                                                                  ID &amp; CO S.R.L.  - P.I. 09018810151                                              CAREFUSION ITALY - P.I.                                                                 MEDLINE INTERNATIONAL ITALY S.R.L. UNIPERSONALE - P.I. 05526631006                                                                          CARDINAL HEALTH ITALY   - P.I.               </t>
  </si>
  <si>
    <t>ID &amp; CO S.R.L.  - P.I. 09018810151</t>
  </si>
  <si>
    <t>08/10/2014 16/10/2014</t>
  </si>
  <si>
    <t>ZE6111DF95</t>
  </si>
  <si>
    <t>08/10/2014 14/10/2014</t>
  </si>
  <si>
    <t>Z68112578E</t>
  </si>
  <si>
    <t>Garza idrofila tagliata</t>
  </si>
  <si>
    <t xml:space="preserve"> MEPA - Procedura aperta a tutti gli operatori economici  RdO  493209</t>
  </si>
  <si>
    <t>SANTEX S.P.A                                                                                  FARMAC ZABBZN S.P.A.                                                            SANACILIA  P.I.                                                                                      CODISAN SPA - P.I. 00784230872</t>
  </si>
  <si>
    <t>09/10/2014 20/10/2014</t>
  </si>
  <si>
    <t>ZD7112871F</t>
  </si>
  <si>
    <t>MEDAPHARMA S.P.A. - P.I.00846530152</t>
  </si>
  <si>
    <t>MEDAPHARMA S.P.A. - P.I. 00846530152</t>
  </si>
  <si>
    <t>09/10/2014 13/11/2014</t>
  </si>
  <si>
    <t>ZEE114E368</t>
  </si>
  <si>
    <t>21/10/2014 27/10/2014</t>
  </si>
  <si>
    <t>Z1E114E145</t>
  </si>
  <si>
    <t>Divise in TNT con rinforzo</t>
  </si>
  <si>
    <t xml:space="preserve">BENEFIS S.R.L. P.I. 02790240101                                                BETATEX S.P.A.                                                                                VINCAL S.R.L.                                                                           CHEMIL S.R.L.- P.I. 02518990284                                             GE. S.I.      </t>
  </si>
  <si>
    <t xml:space="preserve">CHEMIL S.R.L.- P.I. 02518990284 </t>
  </si>
  <si>
    <t>21/10/2014 30/10/2014</t>
  </si>
  <si>
    <t>ZF1114DF50</t>
  </si>
  <si>
    <t>21/10/2014 28/10/2014</t>
  </si>
  <si>
    <t>Z4D1174115</t>
  </si>
  <si>
    <t>28/10/2014 11/11/2014</t>
  </si>
  <si>
    <t>ZB01174050</t>
  </si>
  <si>
    <t>Sonde naso - gastriche per nutrizione enterale a due vie</t>
  </si>
  <si>
    <t xml:space="preserve"> MEPA - Procedura aperta a tutti gli operatori economici  RdO  605126</t>
  </si>
  <si>
    <t>VYGON ITALIA S.R.L. - P.I. 02173550282</t>
  </si>
  <si>
    <t>31/10/2014 16/12/2014</t>
  </si>
  <si>
    <t>ZDB1174023</t>
  </si>
  <si>
    <t xml:space="preserve">Circuiti respiratori </t>
  </si>
  <si>
    <t xml:space="preserve"> MEPA - Procedura aperta a tutti gli operatori economici  RdO  580864 - lotto 2.</t>
  </si>
  <si>
    <t xml:space="preserve">A.PANZICA S.r.l. -  P.I. 03923960821                                         DEAS S.R.L. - P.I. 01063890394                                                    GIMAS S.R.L. </t>
  </si>
  <si>
    <t>DEAS S.R.L. - P.I. 01063890394</t>
  </si>
  <si>
    <t>ZE51173FE4</t>
  </si>
  <si>
    <t xml:space="preserve">Aghi elettrodi per E.E.G. </t>
  </si>
  <si>
    <t xml:space="preserve"> MEPA - Procedura aperta a tutti gli operatori economici  RdO  592840</t>
  </si>
  <si>
    <t>CARDIAC GROUP DI A. BRUGNANO &amp; C. S.A.S. -                 P.I. 04004810828                                                                                                                                                   EB NEURO S.P.A -P.I. 04888840487                                          MI.CO. MEDICAL S.RL. UNIPERSONALE</t>
  </si>
  <si>
    <t>EB NEURO S.P.A -P.I. 04888840487</t>
  </si>
  <si>
    <t>31/10/2014 13/11/2014</t>
  </si>
  <si>
    <t>ZFA117C8EF</t>
  </si>
  <si>
    <t>Ferri chirurgici Ostetricia e Ginecologia</t>
  </si>
  <si>
    <t xml:space="preserve"> MEPA - Procedura aperta a tutti gli operatori economici  RdO  491385</t>
  </si>
  <si>
    <t>TM TECNOLOGIE MEDICALI  E DIAGNOSTICHE S.R.L.  - P.I. 03649231002                                                                            BIOCOMMERCIALE S.R.L.                                                        FE.MA. S.R.L.                                                                                  CARLO BIANCHI S.R.L.                                                                GIUSTEPA S.A.S. DI Buscemi Giuseppe                                  RIVEM S.R.L.</t>
  </si>
  <si>
    <t>31/10/2014 25/11/2014</t>
  </si>
  <si>
    <t>ZDD1185721</t>
  </si>
  <si>
    <t xml:space="preserve">Laringoscopio </t>
  </si>
  <si>
    <t>EMI S.R.L.                                                                                         C.BUA S.R.L. - P.I.03028720823                                                                                FRANGINI MEDICAL S.N.C.                                                        EMME ERRE del Dott. Mario Romano -P.I. 03502520822  FOR HOSPITAL S.R.L. - P.I. 00965140767</t>
  </si>
  <si>
    <t>03/11/2014 07/11/2014</t>
  </si>
  <si>
    <t>Z1B11953C4</t>
  </si>
  <si>
    <t>Aghi per anestesia spinale a sezione variabile</t>
  </si>
  <si>
    <t>05/11/2014 11/11/2014</t>
  </si>
  <si>
    <t>Z6B11A17DA</t>
  </si>
  <si>
    <t xml:space="preserve"> MEPA - Procedura aperta a tutti gli operatori economici  RdO  613083 - LOTTO 1</t>
  </si>
  <si>
    <t xml:space="preserve">FARMAC-ZABBAN S.P.A. - P.I. 00503151201                             </t>
  </si>
  <si>
    <t>10/11/2014 17/11/2014</t>
  </si>
  <si>
    <t>ZAD11A17FE</t>
  </si>
  <si>
    <t xml:space="preserve">CEROTTI </t>
  </si>
  <si>
    <t xml:space="preserve"> MEPA - Procedura aperta a tutti gli operatori economici  RdO  613083 - LOTTO 2</t>
  </si>
  <si>
    <t xml:space="preserve">FARMAC-ZABBAN S.P.A. - P.I. 00503151201                             LUIGI SALVADORI S.P.A   - P.I 00397360488                                                         EUROFARM S.P.A.  - P.I. 00753720879                                                               PHARMAGIC S.R.L.  - P.I. 01135081006                                                                  SVAS BIOSANA                  </t>
  </si>
  <si>
    <t>LUIGI SALVADORI S.P.A. - P.I 00397360488</t>
  </si>
  <si>
    <t>10/11/2014 18/12/2014</t>
  </si>
  <si>
    <t>Z9411A181E</t>
  </si>
  <si>
    <t>Sapone liquido per mani</t>
  </si>
  <si>
    <t xml:space="preserve"> MEPA - Procedura aperta a tutti gli operatori economici  RdO  623592</t>
  </si>
  <si>
    <t xml:space="preserve">LA CASALINDA S.R.L. - P.I. 00667690044                                  NASTA &amp; C. </t>
  </si>
  <si>
    <t>10/11/2014 11/11/2014</t>
  </si>
  <si>
    <t>ZDB11A17A5</t>
  </si>
  <si>
    <t>Materiale specialistico per apparecchi di anestesia Drager</t>
  </si>
  <si>
    <t>ANGIO MEDICA S.A.S. - P.I. 04380540825</t>
  </si>
  <si>
    <t>10/11/2014 18/11/2014</t>
  </si>
  <si>
    <t>ZDE11A1779</t>
  </si>
  <si>
    <t>Z1E11AB781</t>
  </si>
  <si>
    <t>Dispositivi di fissaggio per tubi e sonde</t>
  </si>
  <si>
    <t xml:space="preserve"> MEPA - Procedura aperta a tutti gli operatori economici  RdO  615796</t>
  </si>
  <si>
    <t xml:space="preserve">MEDICA VALEGGIA S.P.A - P.I. 01630000287                          </t>
  </si>
  <si>
    <t>MEDICA VALEGGIA S.P.A - P.I. 01630000287</t>
  </si>
  <si>
    <t>11/11/2014 18/11/2014</t>
  </si>
  <si>
    <t>Z8511AD53A</t>
  </si>
  <si>
    <t>DMS FARMACEUTICI S.P.A. - P.I. 02629330131</t>
  </si>
  <si>
    <t>Z8111BCF26</t>
  </si>
  <si>
    <t>Set laringoscopio</t>
  </si>
  <si>
    <t>EMI S.R.L.                                                                                         C.BUA S.R.L. - P.I.03028720823                                                                                FRANGINI MEDICAL S.N.C. - P.I. 04383150820                                                    EMME ERRE del Dott. Mario Romano -P.I.03502520822 FOR HOSPITAL S.R.L. - P.I. 00965140767</t>
  </si>
  <si>
    <t>EMME ERRE del Dott. Mario Romano -P.I. 03502520822</t>
  </si>
  <si>
    <t>14/11/2014 22/12/2014</t>
  </si>
  <si>
    <t>Z8E11C4659</t>
  </si>
  <si>
    <t>Disinfettanti per lavaendoscopi Olympus</t>
  </si>
  <si>
    <t xml:space="preserve"> MEPA - Procedura aperta a tutti gli operatori economici  RdO  631510</t>
  </si>
  <si>
    <t>19/11/2014 23/12/2014</t>
  </si>
  <si>
    <t>Z0511C57A9</t>
  </si>
  <si>
    <t>Cavo paziente per ECG</t>
  </si>
  <si>
    <t xml:space="preserve"> MEPA - Procedura aperta a tutti gli operatori economici  RdO  616031</t>
  </si>
  <si>
    <t>DAX ITALIA S.R.L. - P.I. 111616721004                                       AIESI HOSPITAL SERVICE s.a.s.- P.I. 06111530637               TECNOHEALTH S.R.L. - P.I.                                                                LUMED - P.I.03050700966</t>
  </si>
  <si>
    <t>DAX ITALIA S.R.L. - P.I. 111616721004</t>
  </si>
  <si>
    <t>Z5A11D3450</t>
  </si>
  <si>
    <t>Dispositivi per raccolta liquidi aspirati</t>
  </si>
  <si>
    <t>20/11/2014 27/11/2014</t>
  </si>
  <si>
    <t>Z1A11D9BA9</t>
  </si>
  <si>
    <t>Guanti in lattice non sterili</t>
  </si>
  <si>
    <t>21/11/2014 03/12/2014</t>
  </si>
  <si>
    <t>Z7C11E9795</t>
  </si>
  <si>
    <t xml:space="preserve"> MEPA - Procedura aperta a tutti gli operatori economici  RdO  644094</t>
  </si>
  <si>
    <t>FARMAC-ZABBAN S.P.A. - P.I. 00503151201                       DENTAL WORLD    - P.I. 05882220725                                                                        LA CASALINDA</t>
  </si>
  <si>
    <t>26/11/2014 15/12/2014</t>
  </si>
  <si>
    <t>Z251200757</t>
  </si>
  <si>
    <t xml:space="preserve">BENEFIS S.R.L. P.I. 02790240101                                                BETATEX S.P.A.                                                                                VINCAL S.R.L.                                                                           CHEMIL S.R.L.- P.I. 02518990284                                             GE.S.I.  S.R.L. - P.I.01451280786    </t>
  </si>
  <si>
    <t>GE.S.I.  S.R.L. - P.I.01451280786</t>
  </si>
  <si>
    <t>01/12/2014 23/12/2014</t>
  </si>
  <si>
    <t>Z10120F6C</t>
  </si>
  <si>
    <t xml:space="preserve"> MEPA - Procedura aperta a tutti gli operatori economici  RdO  647215</t>
  </si>
  <si>
    <t>A.PANZICA S.r.l. -  P.I. 03923960821                                         HAROL S.R.L. -                                                                        GIMAS S.R.L. - P.I. 05073660820</t>
  </si>
  <si>
    <t>04/12/2014 31/12/2014</t>
  </si>
  <si>
    <t>Z64120EE10</t>
  </si>
  <si>
    <t xml:space="preserve"> MEPA - Procedura aperta a tutti gli operatori economici  RdO  657071</t>
  </si>
  <si>
    <t>G.E. MEDICAL SYSTEM  ITALIA  - P.I.                                                      HAROL S.R.L.                                                                                   BENEFIS S.RL.                                                                                 A2 S.R.L. SOCIETA' UNIPERSONALE - P.I. 05991290825</t>
  </si>
  <si>
    <t>04/12/2014 30/12/2014</t>
  </si>
  <si>
    <t>Z34123879C</t>
  </si>
  <si>
    <t>Maschere per CPAP</t>
  </si>
  <si>
    <t xml:space="preserve"> MEPA - Procedura aperta a tutti gli operatori economici  RdO  647138</t>
  </si>
  <si>
    <t>A.PANZICA S.R.L.                                                                          HAROL S.R.L.                                                                                   GIMAS S.R.L.</t>
  </si>
  <si>
    <t>11/12/2014 31/12/2014</t>
  </si>
  <si>
    <t>ZAA123870F</t>
  </si>
  <si>
    <t>Perforatori di membrana amniotica</t>
  </si>
  <si>
    <t xml:space="preserve">MAXIMA MEDICAL DEVICES  - P.I. 05828690825                                                      EMME ERRE del Dott. Mario Romano -P.I. 03502520822      FARMAC - ZABBAN S.P.A.                                                     FRANGINI S.N.C.                                                                        CODISAN S.P.A.                                                                           COSPESAN S.R.L. </t>
  </si>
  <si>
    <t>11/12/2014 19/12/2014</t>
  </si>
  <si>
    <t>ZED1238873</t>
  </si>
  <si>
    <t>Speculum vaginali</t>
  </si>
  <si>
    <t xml:space="preserve">MAXIMA MEDICAL DEVICES                                                         EMME ERRE del Dott. Mario Romano -P.I. 03502520822      FARMAC - ZABBAN S.P.A.                                                     FRANGINI S.N.C.                                                                        CODISAN S.P.A.                                                                           COSPESAN S.R.L. </t>
  </si>
  <si>
    <t>Z611255F94</t>
  </si>
  <si>
    <t>Sale industriale</t>
  </si>
  <si>
    <t xml:space="preserve">SO.FO.RAN. S.A.S. - P.I. 04345640827                                RAFFINERIE SALE CUCCHIARA S.R.L.- P.I. 00442320826   OLIMPIA SALE                                                                             SALE SICILIA                                                                         </t>
  </si>
  <si>
    <t>SO.FO.RAN. S.A.S. - P.I. 04345640827</t>
  </si>
  <si>
    <t>17/12/2014 22/12/2014</t>
  </si>
  <si>
    <t>Z401254604</t>
  </si>
  <si>
    <t>Gel per ecografie</t>
  </si>
  <si>
    <t xml:space="preserve"> MEPA - Procedura aperta a tutti gli operatori economici  RdO  683573</t>
  </si>
  <si>
    <t>BIODIAGRAM                                                                                   CODISAN                                                                                       MEDVET                                                                                      PIRRONE S.R.L. - P.I. 08055750965</t>
  </si>
  <si>
    <t>PIRRONE S.R.L. - P.I. 08055750965</t>
  </si>
  <si>
    <t>17/12/2014 23/12/2014</t>
  </si>
  <si>
    <t>Z541254586</t>
  </si>
  <si>
    <t xml:space="preserve"> MEPA - Procedura aperta a tutti gli operatori economici  RdO 680522 </t>
  </si>
  <si>
    <t xml:space="preserve">BIOLENA S.R.L. - P.I. 02649320849                                             GIMAS S.R.L.      </t>
  </si>
  <si>
    <t>BIOLENA S.R.L. - P.I. 02649320849</t>
  </si>
  <si>
    <t>17/12/2014 30/12/2014</t>
  </si>
  <si>
    <t>Z851255D84</t>
  </si>
  <si>
    <t>Materiale di consumo per sterilizzatrice gas plasma STERRAD</t>
  </si>
  <si>
    <t xml:space="preserve"> MEPA - Procedura aperta a tutti gli operatori economici  RdO 668346 - LOTTO 1.</t>
  </si>
  <si>
    <t>18/12/2014 24/12/2014</t>
  </si>
  <si>
    <t>Z28125F008</t>
  </si>
  <si>
    <t>COMMERCIALE 2003 di PianettiI Nadia Maria Giovanna    P.I. 08616720010                                                                                 ICR S.P.A                                                                                     DEBA S.r.l.                                                                                         C2                                                                                            ECOLASER INFORMATICA S.R.L. - P.I. 04427081007                                                          KYOTO S.R.L.</t>
  </si>
  <si>
    <t xml:space="preserve">COMMERCIALE 2003 di PianettiI Nadia Maria Giovanna    P.I. 08616720010                                                                                 </t>
  </si>
  <si>
    <t>18/12/2014 31/12/2014</t>
  </si>
  <si>
    <t>Z1612577C</t>
  </si>
  <si>
    <t xml:space="preserve"> MEPA - Procedura aperta a tutti gli operatori economici  RdO 645577</t>
  </si>
  <si>
    <t>C.BUA S.R.L. - P.I.03028720823                                                 LAMONEA S.R.L. - P.I. 01201040423</t>
  </si>
  <si>
    <t>Z3E12761B7</t>
  </si>
  <si>
    <t xml:space="preserve">EXAL S.P.A. - P.I.                                                                       ANGENERICO S.P.A. - P.I. 07287621002                                                                  S.A.L.F. S.P.A. - P.I. 00226250165                                             A.MENARINI S.R.L.  - P.I.  00395270481                                                                      SANDOZ S.P.A. - P.I. 02689300123                                                                     </t>
  </si>
  <si>
    <t>23/12/2014 30/12/2014</t>
  </si>
  <si>
    <t>FARMACIA PTA ALBANESE</t>
  </si>
  <si>
    <t>procedura scelta contraente</t>
  </si>
  <si>
    <t>ZA50D55767</t>
  </si>
  <si>
    <t>nutrizione enterale prodotti (peptamen sacca)</t>
  </si>
  <si>
    <t>nestle' italiana spa 00777280157</t>
  </si>
  <si>
    <t>07/01/2014 -10/01/2014</t>
  </si>
  <si>
    <t>Z320D3E720</t>
  </si>
  <si>
    <t>farmaci ZARZIO 30 MU</t>
  </si>
  <si>
    <t>sandoz spa 01028471009</t>
  </si>
  <si>
    <t>Z2D0DB6B6B</t>
  </si>
  <si>
    <t>nutriz ent mat cons KIT PEG</t>
  </si>
  <si>
    <t>Z2B0D488FA</t>
  </si>
  <si>
    <t>nutr ent mat cons SACCA  E DEFL INFINITY</t>
  </si>
  <si>
    <t>axa medical care 04782370821</t>
  </si>
  <si>
    <t>ZE40D488D6</t>
  </si>
  <si>
    <t>nutr ent mat cons sacca e deflus cedic</t>
  </si>
  <si>
    <t>Z620D4881D</t>
  </si>
  <si>
    <t xml:space="preserve">FARMACI bicalutamide </t>
  </si>
  <si>
    <t>ACTAVIS italy spa 09193481000</t>
  </si>
  <si>
    <t>08/01/2014-16/01/2014</t>
  </si>
  <si>
    <t>Z9B0I487CA</t>
  </si>
  <si>
    <t>FARMACI fast jekt</t>
  </si>
  <si>
    <t>MEDA PHARMA SPA 00846530152</t>
  </si>
  <si>
    <t>08/01/2014-22/01/2014</t>
  </si>
  <si>
    <t>Z590D487A6</t>
  </si>
  <si>
    <t>MATERIALE RADIOGRAFICO</t>
  </si>
  <si>
    <t>CARESTREAM   H ITALIA SRL 05653560960</t>
  </si>
  <si>
    <t>08/01/2014-16/01/2015</t>
  </si>
  <si>
    <t>Z6D0DA9547</t>
  </si>
  <si>
    <t>MATERIALE ODONTOIATRICO</t>
  </si>
  <si>
    <t>09/01/2014-06/03/2014</t>
  </si>
  <si>
    <t>ZD80D4D9EC</t>
  </si>
  <si>
    <t>MEDICAL UMBRIA SAS 02073050540</t>
  </si>
  <si>
    <t>09/01/2014-18/02/2014</t>
  </si>
  <si>
    <t>Z3A0D4O97F</t>
  </si>
  <si>
    <t>09/01/2014-21/01/2014</t>
  </si>
  <si>
    <t>Z990D8D83D</t>
  </si>
  <si>
    <t xml:space="preserve">ALT MAT SAN CARTA TERMICA </t>
  </si>
  <si>
    <t>CERA CARTA SPA 00136740404</t>
  </si>
  <si>
    <t>09/01/2014-04/02/2014</t>
  </si>
  <si>
    <t>Z6D0D8D825</t>
  </si>
  <si>
    <t>nutr ent mat cons defluss kangaroo</t>
  </si>
  <si>
    <t>medic air srl 06485240151</t>
  </si>
  <si>
    <t>09/01/2014-17/01/2014</t>
  </si>
  <si>
    <t>ZB5OD4D950</t>
  </si>
  <si>
    <t>FARMACI olimel n4</t>
  </si>
  <si>
    <t>BAXTER spa 00907371009</t>
  </si>
  <si>
    <t>10/01/2014-22/01/2014</t>
  </si>
  <si>
    <t>ZD50D4D91D</t>
  </si>
  <si>
    <t>FARMACI x geva</t>
  </si>
  <si>
    <t>AMGEN DOMPE'  spa10051170156</t>
  </si>
  <si>
    <t>10/01/2014-20/01/2014</t>
  </si>
  <si>
    <t xml:space="preserve">MICROINFUSORI MAT CON </t>
  </si>
  <si>
    <t>MOVI spa 11575580151</t>
  </si>
  <si>
    <t>13/01/2014-30/01/2014</t>
  </si>
  <si>
    <t>Z360D8A315</t>
  </si>
  <si>
    <t>nutriz ent cons sacca e deflu cedic</t>
  </si>
  <si>
    <t>nestle'italiana spa 00777280157</t>
  </si>
  <si>
    <t>14/01/2014-30/01/2014</t>
  </si>
  <si>
    <t>ZA80D5573B</t>
  </si>
  <si>
    <t>nutri ente cons defl infinity</t>
  </si>
  <si>
    <t>axa medical care  srl 04782370821</t>
  </si>
  <si>
    <t>14/01/2014-17/01/2014</t>
  </si>
  <si>
    <t>ZFA0DA950B</t>
  </si>
  <si>
    <t>NUTRIZ ENTER CONSUMO</t>
  </si>
  <si>
    <t>AXA MEDICAL CARE srl 0478237021</t>
  </si>
  <si>
    <t>54983852D7</t>
  </si>
  <si>
    <t>15/01/2014-20/01/2014</t>
  </si>
  <si>
    <t>ZA90D8D7A6</t>
  </si>
  <si>
    <t>nutr ent mat cons bottoni gastrostomici</t>
  </si>
  <si>
    <t>ACTION MEDICAL sr 05871490826</t>
  </si>
  <si>
    <t>15/01/2014-20/02/2014</t>
  </si>
  <si>
    <t>Z960D87D6</t>
  </si>
  <si>
    <t xml:space="preserve">FARMACI olimen n9 </t>
  </si>
  <si>
    <t>16/01/2014-22/01/2014</t>
  </si>
  <si>
    <t>ZD80D8D792</t>
  </si>
  <si>
    <t>AMGEN DOMPE' spa 10051170156</t>
  </si>
  <si>
    <t>20/01/2014-03/02/2014</t>
  </si>
  <si>
    <t>Z790D8D775</t>
  </si>
  <si>
    <t>FARMACI addamel</t>
  </si>
  <si>
    <t>FRESENIUS KABI srl 03524050238</t>
  </si>
  <si>
    <t>20/01/2014-06/02/2014</t>
  </si>
  <si>
    <t>Z7B0DB6BDA</t>
  </si>
  <si>
    <t>DISP MED CHIR SPEC.medicaz biatain</t>
  </si>
  <si>
    <t>COLOPLAST SPA 00691781207</t>
  </si>
  <si>
    <t>22/01/2014-20/02/2014</t>
  </si>
  <si>
    <t>ZC50D8D75A</t>
  </si>
  <si>
    <t>DISP .MED CHI GEN medicaz biatain</t>
  </si>
  <si>
    <t>22/01/2014-04/02/2014</t>
  </si>
  <si>
    <t>ZB60D8D73B</t>
  </si>
  <si>
    <t xml:space="preserve">FARMACI vedrop </t>
  </si>
  <si>
    <t>ORPHAN EUROPE ITALY SRL 12736110115</t>
  </si>
  <si>
    <t>24/01/2014-03/02/2014</t>
  </si>
  <si>
    <t>Z570D8D71E</t>
  </si>
  <si>
    <t>DISP MED CHI GEN guanti latex</t>
  </si>
  <si>
    <t>3MC SRL 04303410726</t>
  </si>
  <si>
    <t>24/01/2014-10/02/2014</t>
  </si>
  <si>
    <t>ZB50D8D6F6</t>
  </si>
  <si>
    <t>DISP MED CHI GEN comp metalline</t>
  </si>
  <si>
    <t>EMI SRL 00586980823</t>
  </si>
  <si>
    <t>24/01/2014-31/01/2014</t>
  </si>
  <si>
    <t>Z2E0D8D6DA</t>
  </si>
  <si>
    <t>FARMACO ovitrelle</t>
  </si>
  <si>
    <t>MERK SERONO SPA 00880701008</t>
  </si>
  <si>
    <t>Z8C0D8D6B2</t>
  </si>
  <si>
    <t>DISP MED CHI GEN garza tagliata</t>
  </si>
  <si>
    <t>CODISAN SPA 00784230572</t>
  </si>
  <si>
    <t>24/01/2014-06/02/2014</t>
  </si>
  <si>
    <t>ZCD0D8D691</t>
  </si>
  <si>
    <t xml:space="preserve">FARMACI olimel n4 </t>
  </si>
  <si>
    <t>BAXTER SPA 00907371009</t>
  </si>
  <si>
    <t>Z6E0D8D674</t>
  </si>
  <si>
    <t>DISP APP CARD CIRC elettrodi precordiali</t>
  </si>
  <si>
    <t>24/01/2014-04/02/2014</t>
  </si>
  <si>
    <t>Z9D0D8D660</t>
  </si>
  <si>
    <t>FARMACI clinimix</t>
  </si>
  <si>
    <t>Z8E0D8D641</t>
  </si>
  <si>
    <t>FARMACI xarelto</t>
  </si>
  <si>
    <t>27/01/2014-29/01/2014</t>
  </si>
  <si>
    <t>ZC50DA947C</t>
  </si>
  <si>
    <t>MAT RADIOG carta termica</t>
  </si>
  <si>
    <t>28/01/2014-07/02/2014</t>
  </si>
  <si>
    <t>Z790DA81F6</t>
  </si>
  <si>
    <t xml:space="preserve">DIS MED CHI GEN guanti nitrile </t>
  </si>
  <si>
    <t>28/01/2014-13/02/2014</t>
  </si>
  <si>
    <t>Z820DA8172</t>
  </si>
  <si>
    <t xml:space="preserve">STRUM CHIR forbici chir </t>
  </si>
  <si>
    <t>28/01/2014-19/02/2014</t>
  </si>
  <si>
    <t>Z520DA8141</t>
  </si>
  <si>
    <t>NUTR.ENT.MAT.CONS. defl cedic</t>
  </si>
  <si>
    <t>NESTLE'  italiana SPA 00777280157</t>
  </si>
  <si>
    <t>28/01/2014-18/02/2014</t>
  </si>
  <si>
    <t>Z8A0DA80DA</t>
  </si>
  <si>
    <t xml:space="preserve">NUTR.ENT.,MAT.CONS.bottoni gastr </t>
  </si>
  <si>
    <t>ACTION MEDICAL SRL05871490826</t>
  </si>
  <si>
    <t>28/01/2014-20/02/2014</t>
  </si>
  <si>
    <t>ZF70DC41AE</t>
  </si>
  <si>
    <t>FARMACI NO AIC glicerina fenica</t>
  </si>
  <si>
    <t>FARMACIA BARONE 00154140826</t>
  </si>
  <si>
    <t>30/01/2014-27/02/2014</t>
  </si>
  <si>
    <t>ZA40DC12CC</t>
  </si>
  <si>
    <t xml:space="preserve">STRUM CHIRUR pinze emostatiche </t>
  </si>
  <si>
    <t>CODISAN SPA 00784230872</t>
  </si>
  <si>
    <t>30/01/2014-19/02/2014</t>
  </si>
  <si>
    <t>Z150DB4E66</t>
  </si>
  <si>
    <t>DISP MED CHIR GEN katoderm</t>
  </si>
  <si>
    <t>31/01/2014-27/02/2014</t>
  </si>
  <si>
    <t>Z280DB4E9E</t>
  </si>
  <si>
    <t>FARMACI NO AIC immune age</t>
  </si>
  <si>
    <t>31/01/2014-10/02/2014</t>
  </si>
  <si>
    <t>ZD00DB4ECC</t>
  </si>
  <si>
    <t>DISINFETTANTI citrosil anonet</t>
  </si>
  <si>
    <t>Z4B0DB4F3A</t>
  </si>
  <si>
    <t>DISP MED CHI SPEC cellufresc</t>
  </si>
  <si>
    <t>Z940DC1268</t>
  </si>
  <si>
    <t>ALTRI MAT SAN fisian solz det</t>
  </si>
  <si>
    <t>31/01/2014-27/01/2014</t>
  </si>
  <si>
    <t>Z150DB4F61</t>
  </si>
  <si>
    <t>FARMACI valium dropstar</t>
  </si>
  <si>
    <t>31/01/ 2014-10/02/2014</t>
  </si>
  <si>
    <t>Z660DB4FA4</t>
  </si>
  <si>
    <t>NUTR ENTE. PROD.meritene</t>
  </si>
  <si>
    <t>Z4D0DB4FC4</t>
  </si>
  <si>
    <t>ALTRI MAT SAN zinco spray</t>
  </si>
  <si>
    <t>Z670DC120B</t>
  </si>
  <si>
    <t>04/02/2014-12/04/2014</t>
  </si>
  <si>
    <t>Z270DC1176</t>
  </si>
  <si>
    <t>DISP MED CHIR SPEC naso arti HME</t>
  </si>
  <si>
    <t>GIMAS S.R.L.05073660820</t>
  </si>
  <si>
    <t>04/02/2014-11/02/2014</t>
  </si>
  <si>
    <t>Z520DC1149</t>
  </si>
  <si>
    <t>DISP MED CHI SPEC fascia fissaggio cannula</t>
  </si>
  <si>
    <t>VIVISOL 02422300965</t>
  </si>
  <si>
    <t>04/02/2014-20/02/2014</t>
  </si>
  <si>
    <t>Z740DC10A5</t>
  </si>
  <si>
    <t>NUTRI ENT PROD. Nutrison multifibre</t>
  </si>
  <si>
    <t>AXA MEDICAL CARE srl 04782370821</t>
  </si>
  <si>
    <t>04/02/2014-12/02/2014</t>
  </si>
  <si>
    <t>Z0A0DC1082</t>
  </si>
  <si>
    <t>FARMACI fluoralfa fiale</t>
  </si>
  <si>
    <t>ALFA INTES  04918311210</t>
  </si>
  <si>
    <t>04/02/2014-13/02/2014</t>
  </si>
  <si>
    <t>Z850DC1053</t>
  </si>
  <si>
    <t>DISP MED CHIR SPEC cemento vetroionomero</t>
  </si>
  <si>
    <t>MEDICAL UMBRIA  02073050540</t>
  </si>
  <si>
    <t>04/02/2014-18/02/2014</t>
  </si>
  <si>
    <t>Z940DC4178</t>
  </si>
  <si>
    <t>NUTR ENT MAT CONS bottoni gastrostomici</t>
  </si>
  <si>
    <t>ACTION MEDICAL S.R.L.05871490826</t>
  </si>
  <si>
    <t>Z660DC41D1</t>
  </si>
  <si>
    <t>NUTR ENT MAT CONS deflus kangaroo</t>
  </si>
  <si>
    <t>PANZICA ANTONIO S.A.S. 03923960821</t>
  </si>
  <si>
    <t>05/02/2014-12/02/2014</t>
  </si>
  <si>
    <t>ZBF0DC414B</t>
  </si>
  <si>
    <t>STRUM CHIR portaaghi</t>
  </si>
  <si>
    <t>EMI S.R.L.00586980823</t>
  </si>
  <si>
    <t>05/02/2014-09/07/2014</t>
  </si>
  <si>
    <t>ZD60E55D2A</t>
  </si>
  <si>
    <t>DISP MED CHI GEN tasca per holter</t>
  </si>
  <si>
    <t>06/02/2014-23/04/2014</t>
  </si>
  <si>
    <t>ZA50DD6845</t>
  </si>
  <si>
    <t>ALTRI MAT SAN kutepur</t>
  </si>
  <si>
    <t>06/02/2014-10/02/2014</t>
  </si>
  <si>
    <t>Z040DE9214</t>
  </si>
  <si>
    <t>07/02/2014-03/03/2014</t>
  </si>
  <si>
    <t>ZF90DD685C</t>
  </si>
  <si>
    <t>MICR MAT CON combo kit</t>
  </si>
  <si>
    <t>MOVI SPA11575580151</t>
  </si>
  <si>
    <t>07/02/2014-19/02/2014</t>
  </si>
  <si>
    <t>Z860DD68BD</t>
  </si>
  <si>
    <t>NURIZ ENTE MAT CONS kit peg</t>
  </si>
  <si>
    <t>COOK ITALIA S.R.L. 00847380961</t>
  </si>
  <si>
    <t>07/02/2014-18/02/2014</t>
  </si>
  <si>
    <t>Z120DD68D9</t>
  </si>
  <si>
    <t>FARMACI krinuven</t>
  </si>
  <si>
    <t>FRESENIUS KABI 035224050238</t>
  </si>
  <si>
    <t>07/02/2014-20/02/2014</t>
  </si>
  <si>
    <t>ZB60DE9203</t>
  </si>
  <si>
    <t>NUTRIZ ENT MAT CONS tubi bard</t>
  </si>
  <si>
    <t>EVOLUZIONE DMS.R.L. 10309021003</t>
  </si>
  <si>
    <t>07/02/2014-27/02/2014</t>
  </si>
  <si>
    <t>Z0A0DCF3D</t>
  </si>
  <si>
    <t xml:space="preserve">NUTRI ENTE MAT CONS  bottone gastr mic key </t>
  </si>
  <si>
    <t>ACTION MEDICAL 05871490826</t>
  </si>
  <si>
    <t>10/02/2014-20/02/2014</t>
  </si>
  <si>
    <t>ZA20DC7F17</t>
  </si>
  <si>
    <t>MATER RADIOG pellicole radiografiche</t>
  </si>
  <si>
    <t>CARESTREM H ITALIA SRL 05653560960</t>
  </si>
  <si>
    <t>10/02/2014-11/02/2014</t>
  </si>
  <si>
    <t>Z490DD68F7</t>
  </si>
  <si>
    <t>NUTRI ENTE PROD neocate advance</t>
  </si>
  <si>
    <t>10/02/2014-12/02/2014</t>
  </si>
  <si>
    <t>ZD00DD6913</t>
  </si>
  <si>
    <t>10/02/2014-18/02/2014</t>
  </si>
  <si>
    <t>ZC90DD6926</t>
  </si>
  <si>
    <t>NUTR ENT PROD nutrison multifibre</t>
  </si>
  <si>
    <t>11/02/2014-20/02/2014</t>
  </si>
  <si>
    <t>Z210DE4E66</t>
  </si>
  <si>
    <t>NUTR ENT PROD peptamen</t>
  </si>
  <si>
    <t>NESTLE  italiana SPA 00777280157</t>
  </si>
  <si>
    <t>12/01/2014-24/02/2014</t>
  </si>
  <si>
    <t>ZAC0DE4E9B</t>
  </si>
  <si>
    <t>12/01/2014-10/03/2014</t>
  </si>
  <si>
    <t>Z740DE4E38</t>
  </si>
  <si>
    <t>FARMACI ovitrelle</t>
  </si>
  <si>
    <t>12/02/2014-21/02/2014</t>
  </si>
  <si>
    <t>Z570DE91E6</t>
  </si>
  <si>
    <t>NUTRI ENT MAT CON defluss kangaroo</t>
  </si>
  <si>
    <t>13/02/2014-26/03/2014</t>
  </si>
  <si>
    <t>Z360DE91D4</t>
  </si>
  <si>
    <t>DISP MED CHI SPEC naso artic s</t>
  </si>
  <si>
    <t>SICOM S.R.L. 02836210829</t>
  </si>
  <si>
    <t>13/02/2014-21/02/2014</t>
  </si>
  <si>
    <t>Z320DE4E14</t>
  </si>
  <si>
    <t>disp med chi gen  compresse metalline</t>
  </si>
  <si>
    <t>EMI S.R.L. 00586980823</t>
  </si>
  <si>
    <t>13/02/2014-10/03/2014</t>
  </si>
  <si>
    <t>Z750DFD7A8</t>
  </si>
  <si>
    <t>FARMACI NO AIC infracyanine fiale</t>
  </si>
  <si>
    <t>INTERFARMACI ITALIA S.R.L.09577370019</t>
  </si>
  <si>
    <t>17/02/2014-06/03/2014</t>
  </si>
  <si>
    <t>Z150DE91C2</t>
  </si>
  <si>
    <t>17/02/2014-24/02/2014</t>
  </si>
  <si>
    <t>Z6C0DE91A0</t>
  </si>
  <si>
    <t>FARMACO olimel n4</t>
  </si>
  <si>
    <t>17/02/2014-04/03/2014</t>
  </si>
  <si>
    <t>Z230DE919C</t>
  </si>
  <si>
    <t>BAYER SPA 05849130167</t>
  </si>
  <si>
    <t>ZB50E3B297</t>
  </si>
  <si>
    <t>DISP MED CHIR SPEC nasi artificiali</t>
  </si>
  <si>
    <t>GIMAS S.R.L. 05073660820</t>
  </si>
  <si>
    <t>17/02/2014-13/03/2014</t>
  </si>
  <si>
    <t>Z3E0DF96D4</t>
  </si>
  <si>
    <t>18/02/2014-03/03/2014</t>
  </si>
  <si>
    <t>ZA80DF96F7</t>
  </si>
  <si>
    <t>FARMACO fast jekt</t>
  </si>
  <si>
    <t>19/02/2014-03/03/2014</t>
  </si>
  <si>
    <t>ZC20DF971C</t>
  </si>
  <si>
    <t>NUTR ENT MAT CONS bottone mic key</t>
  </si>
  <si>
    <t>ACTION MEDICAL S.R.L. 05871490826</t>
  </si>
  <si>
    <t>18/02/2014-17/04/2014</t>
  </si>
  <si>
    <t>Z160E325B0</t>
  </si>
  <si>
    <t>NUTRI ENT MAT CONS sacche e defl infinity</t>
  </si>
  <si>
    <t>19/02/2014-17/03/2014</t>
  </si>
  <si>
    <t>Z190E10074</t>
  </si>
  <si>
    <t>NUTRIZ ENT PRODOTTI nutrison soya</t>
  </si>
  <si>
    <t>20/02/2014-25/02/2014</t>
  </si>
  <si>
    <t>Z2F0DFD76B</t>
  </si>
  <si>
    <t>MICRO MAT CONS combiset</t>
  </si>
  <si>
    <t>MOVI S.P.A. 11575580151</t>
  </si>
  <si>
    <t>20/02/2014-31/03/2014</t>
  </si>
  <si>
    <t>Z9E0E3B246</t>
  </si>
  <si>
    <t>DISP MEDI CHI SPEC nasi art hme</t>
  </si>
  <si>
    <t>21/02/2014-20/03/2014</t>
  </si>
  <si>
    <t>Z6B0E10001</t>
  </si>
  <si>
    <t>NUTR ENT PROD nutrison protein plus</t>
  </si>
  <si>
    <t>axa medical care srl 04782380821</t>
  </si>
  <si>
    <t>Z310E55CD0</t>
  </si>
  <si>
    <t>ALTRI  MAT SANITARI contenitori acciaio</t>
  </si>
  <si>
    <t>22/02/2014-24/05/2014</t>
  </si>
  <si>
    <t>Z290E3B21D</t>
  </si>
  <si>
    <t>ALTRI MAT SAN portapinze</t>
  </si>
  <si>
    <t>24/02/2014-14/04/2014</t>
  </si>
  <si>
    <t>Z240E3B1BF</t>
  </si>
  <si>
    <t>STRUM CHIR forbici mayo</t>
  </si>
  <si>
    <t>Z570E3258F</t>
  </si>
  <si>
    <t xml:space="preserve">DISP MED CHI GEN med allevyn </t>
  </si>
  <si>
    <t>UNION PHARMA S.R.L. 03655420820</t>
  </si>
  <si>
    <t>24/02/2014-17/03/2014</t>
  </si>
  <si>
    <t>ZE80E0B3E2</t>
  </si>
  <si>
    <t>NUT ENT MAT CONS sacca infinity</t>
  </si>
  <si>
    <t>ZF50E166E4</t>
  </si>
  <si>
    <t>NUTRI ENT MAT CONS  sacche infinity</t>
  </si>
  <si>
    <t>25/02/2014-10/03/2014</t>
  </si>
  <si>
    <t>Z1E0E166CA</t>
  </si>
  <si>
    <t>NUTRI ENT PROD. Enfamil premium</t>
  </si>
  <si>
    <t>MAZZOLENI BENESSERE SRL 04546010879</t>
  </si>
  <si>
    <t>26/02/2014-04/03/2014</t>
  </si>
  <si>
    <t>Z370E15213</t>
  </si>
  <si>
    <t>NUTR ENT PROD isosource standard</t>
  </si>
  <si>
    <t>NESTLE italiana SPA 00777280157</t>
  </si>
  <si>
    <t>27/02/2014-04/03/2014</t>
  </si>
  <si>
    <t>Z930E25A1B</t>
  </si>
  <si>
    <t>DISP MED CHI SPEC naso art biopsybell</t>
  </si>
  <si>
    <t>04/03/2014-26/03/2014</t>
  </si>
  <si>
    <t>ZCA0E3252E</t>
  </si>
  <si>
    <t>NUTR ENT MAT CONS kit peg</t>
  </si>
  <si>
    <t>04/03/2014-25/03/2014</t>
  </si>
  <si>
    <t>Z510E322F1</t>
  </si>
  <si>
    <t>DISP MED CHIR GEN compresse metalline</t>
  </si>
  <si>
    <t>04/03/2014-14/04/2014</t>
  </si>
  <si>
    <t>ZE20E323CE</t>
  </si>
  <si>
    <t>06/03/2014-17/03/2014</t>
  </si>
  <si>
    <t>Z950E323A4</t>
  </si>
  <si>
    <t>NUTR ENT PROD diet b</t>
  </si>
  <si>
    <t>HUMANA 01434070155</t>
  </si>
  <si>
    <t>05/03/2014-17/03/2014</t>
  </si>
  <si>
    <t>Z060E55C02</t>
  </si>
  <si>
    <t>DISP DA SOM PREL E RACCOLTA deflussori alaris</t>
  </si>
  <si>
    <t>CAREFUSION ITALY S.R.L. 04647720483</t>
  </si>
  <si>
    <t>08/03/2014-24/03/2014</t>
  </si>
  <si>
    <t>Z380E55BC2</t>
  </si>
  <si>
    <t>MAT RADIOGRAFICO</t>
  </si>
  <si>
    <t>CARESTREAM ITALIA 05853580960</t>
  </si>
  <si>
    <t>06/03/2014-19/03/2014</t>
  </si>
  <si>
    <t>Z2A0E558F7</t>
  </si>
  <si>
    <t>MICR MAT CONS</t>
  </si>
  <si>
    <t>ROCHE DIAGNOSTICS SPA 01028471009</t>
  </si>
  <si>
    <t>06/03/2014-25/03/2014</t>
  </si>
  <si>
    <t>ZCE0E3B17C</t>
  </si>
  <si>
    <t>NUTR ENT AT CONS deflus cedic</t>
  </si>
  <si>
    <t>NESTLE' italiana SPA 00777280157</t>
  </si>
  <si>
    <t>ZB10E55818</t>
  </si>
  <si>
    <t>NUT ENT MAT CONS deflussori kangaroo</t>
  </si>
  <si>
    <t>ZDB0E37F1O</t>
  </si>
  <si>
    <t>NUTR ENT PROD fantomalt</t>
  </si>
  <si>
    <t>07/03/2014-10/03/2014</t>
  </si>
  <si>
    <t>Z5F0E555PA</t>
  </si>
  <si>
    <t>11/03/2014-27/03/2014</t>
  </si>
  <si>
    <t>Z5B0E55486</t>
  </si>
  <si>
    <t>DISP PREL RAC deflus per flebo</t>
  </si>
  <si>
    <t>BENEFIS S.R.L. 02790240101</t>
  </si>
  <si>
    <t>ZE30E553EC</t>
  </si>
  <si>
    <t>DISP MED CHI SPEC fluoresceina</t>
  </si>
  <si>
    <t>BIOMED SAS 04328340825</t>
  </si>
  <si>
    <t>13/03/2014-06/05/2014</t>
  </si>
  <si>
    <t>Z4B0E5522C</t>
  </si>
  <si>
    <t>DISP MED CHI GEN cerotto adesivo tnt</t>
  </si>
  <si>
    <t>LUIGI SALVADORI SPA 00397360488</t>
  </si>
  <si>
    <t>13/03/2014-11/06/2014</t>
  </si>
  <si>
    <t>Z540E551A8</t>
  </si>
  <si>
    <t>13/03/2014-26/03/2014</t>
  </si>
  <si>
    <t>ZF20E5501F</t>
  </si>
  <si>
    <t>FARMAC ZABBAN SPA 503151201</t>
  </si>
  <si>
    <t>13/03/2014-28/05/2014</t>
  </si>
  <si>
    <t>Z950E54F91</t>
  </si>
  <si>
    <t>DISPO MED CHI GEN gel per ultrasuoni</t>
  </si>
  <si>
    <t>PIRRONE SRL  008055750965</t>
  </si>
  <si>
    <t>13/03/2014-01/04/2014</t>
  </si>
  <si>
    <t>ZA70E54D8E</t>
  </si>
  <si>
    <t>FARMACO celluvisc</t>
  </si>
  <si>
    <t>ALLERGAN SPA 431030584</t>
  </si>
  <si>
    <t>13/03/2014-25/03/2014</t>
  </si>
  <si>
    <t>Z6A0E54CCD</t>
  </si>
  <si>
    <t xml:space="preserve">NUTRI ENT MAT CONS bottone </t>
  </si>
  <si>
    <t>13/03/2014-17/04/2014</t>
  </si>
  <si>
    <t>Z9A0E65A9F</t>
  </si>
  <si>
    <t>ALTRI MATERIALI SANITARI carta termica</t>
  </si>
  <si>
    <t>CERA CARTA SPA 016740404</t>
  </si>
  <si>
    <t>13/03/2014-03/04/2014</t>
  </si>
  <si>
    <t>13/03/2014-31/03/2014</t>
  </si>
  <si>
    <t>Z5F0E54BCC</t>
  </si>
  <si>
    <t>NUTRI ENT MAT CONSUMO deflu cedic</t>
  </si>
  <si>
    <t>NESTLE'  italiana SPA 777280157</t>
  </si>
  <si>
    <t>14/03/2014-21/03/2014</t>
  </si>
  <si>
    <t>ZF30E54B7D</t>
  </si>
  <si>
    <t>NUTRI ENT PROD. Neocate advance</t>
  </si>
  <si>
    <t>14/03/2014-27/03/2014</t>
  </si>
  <si>
    <t>ZC90E54AF4</t>
  </si>
  <si>
    <t>NUTR ENT PROD</t>
  </si>
  <si>
    <t>NESTLE  italianaSPA 777280157</t>
  </si>
  <si>
    <t>ZB90E544995</t>
  </si>
  <si>
    <t>NESTLE italianaSPA 777280157</t>
  </si>
  <si>
    <t>Z760E5492C</t>
  </si>
  <si>
    <t>FARMACI novesina</t>
  </si>
  <si>
    <t>NOVARTIS FARMA SPA 2385200122</t>
  </si>
  <si>
    <t>14/03/2014-19/03/2014</t>
  </si>
  <si>
    <t>Z420E65A6F</t>
  </si>
  <si>
    <t>STRUMEN CHIR pinze</t>
  </si>
  <si>
    <t>17/03/2014-01/04/2014</t>
  </si>
  <si>
    <t>ZB90E6A4AB</t>
  </si>
  <si>
    <t>17/03/2014-17/04/2014</t>
  </si>
  <si>
    <t>Z770E6A487</t>
  </si>
  <si>
    <t xml:space="preserve">NUTR ENT MAT CONS bottone gast </t>
  </si>
  <si>
    <t>Z270E65A05</t>
  </si>
  <si>
    <t>DISP MEDI CHI GEN garza sterile</t>
  </si>
  <si>
    <t>18/03/2014-31/03/2014</t>
  </si>
  <si>
    <t>ZF20E6A458</t>
  </si>
  <si>
    <t>STRUM CHIR cavi per elettromiografia</t>
  </si>
  <si>
    <t>AMPLIFON DIV BIOMEDICA 04923960159</t>
  </si>
  <si>
    <t>18/03/2014-07/04/2014</t>
  </si>
  <si>
    <t>ZA20E659D6</t>
  </si>
  <si>
    <t>NUTR ENT PROD pdf</t>
  </si>
  <si>
    <t>18/03/2014--09/04/2014</t>
  </si>
  <si>
    <t>Z9A0E6A428</t>
  </si>
  <si>
    <t>DISP MED CHI SPE elettrodi attacco snap</t>
  </si>
  <si>
    <t>18/03/2014-26/03/2014</t>
  </si>
  <si>
    <t>Z790E65992</t>
  </si>
  <si>
    <t xml:space="preserve">FARMACI periven </t>
  </si>
  <si>
    <t>FRESENIUS KABI 03524050238</t>
  </si>
  <si>
    <t>18/03/2014-27/03/2014</t>
  </si>
  <si>
    <t>Z8E0E65959</t>
  </si>
  <si>
    <t>NUTR ENTE PROD nutrison multifibre</t>
  </si>
  <si>
    <t>18/03/2014-24/03/2014</t>
  </si>
  <si>
    <t>Z030E65924</t>
  </si>
  <si>
    <t>FARMACI clisma evacuante</t>
  </si>
  <si>
    <t>SOFAR SPA 03428610152</t>
  </si>
  <si>
    <t>Z800E7C24F</t>
  </si>
  <si>
    <t>FARMACI cellcept</t>
  </si>
  <si>
    <t>ROCHE SPA 00747170157</t>
  </si>
  <si>
    <t>24/03/2014-28/03/2014</t>
  </si>
  <si>
    <t>ZBB0E76852</t>
  </si>
  <si>
    <t>DISP MEDI CHI SPEC</t>
  </si>
  <si>
    <t>DISTREX SPA 00612690289</t>
  </si>
  <si>
    <t>24/03/2014-31/03/2014</t>
  </si>
  <si>
    <t>Z700E7A386</t>
  </si>
  <si>
    <t>DISP MED CHI GEN metalline</t>
  </si>
  <si>
    <t>25/03/2014-01/04/2014</t>
  </si>
  <si>
    <t>Z220E7C277</t>
  </si>
  <si>
    <t>farmaco olimel</t>
  </si>
  <si>
    <t>25/03/2014-31/03/2014</t>
  </si>
  <si>
    <t>ZA90E8645A</t>
  </si>
  <si>
    <t>27/03/2014-31/03/2014</t>
  </si>
  <si>
    <t>ZE00E977FB</t>
  </si>
  <si>
    <t>NUTR ENT abound</t>
  </si>
  <si>
    <t>abbOTT S.R.L.00076670595</t>
  </si>
  <si>
    <t>31/03/2014-07/04/2014</t>
  </si>
  <si>
    <t>Z380EDC7CF</t>
  </si>
  <si>
    <t>FARMACO cellcept</t>
  </si>
  <si>
    <t>01/04/2014-03/04/2014</t>
  </si>
  <si>
    <t>ZD60EA24CA</t>
  </si>
  <si>
    <t>FARMACO smofkabiven</t>
  </si>
  <si>
    <t>02/04/2014-10/042015</t>
  </si>
  <si>
    <t>Z590E9BE77</t>
  </si>
  <si>
    <t>MEDA PHARMA 00846530152</t>
  </si>
  <si>
    <t>02/04/2014-04/04/2014</t>
  </si>
  <si>
    <t>Z770EA24AD</t>
  </si>
  <si>
    <t>02/04/2014-10/04/2014</t>
  </si>
  <si>
    <t>ZF60EA2497</t>
  </si>
  <si>
    <t>NUTRI ENT MAT CONS sonda kangaroo</t>
  </si>
  <si>
    <t>02/04/2014-11/04/2014</t>
  </si>
  <si>
    <t>ZE30ED1E32</t>
  </si>
  <si>
    <t xml:space="preserve">ACTION MEDICAL  05871490826 </t>
  </si>
  <si>
    <t>03/04/2014-02/05/2014</t>
  </si>
  <si>
    <t>Z300EDC79D</t>
  </si>
  <si>
    <t>NESTLE italiana  Spa 777280157</t>
  </si>
  <si>
    <t>03/03/2014-12/05/2014</t>
  </si>
  <si>
    <t>ZF60EA7111</t>
  </si>
  <si>
    <t xml:space="preserve">NUTR ENT PRODneocate </t>
  </si>
  <si>
    <t>04/04/2014-17/04/2014</t>
  </si>
  <si>
    <t>ZBD0EC2D8B</t>
  </si>
  <si>
    <t>NUTR ENT MAT CONS sanda gastr</t>
  </si>
  <si>
    <t>04/04/2014-08/04/2014</t>
  </si>
  <si>
    <t>05841760829 asp palermo farmacia pta albanese</t>
  </si>
  <si>
    <t>Art. 1 co. 32 L. 190/2012       STRUTTURA Centro di Alta Specializzazione "Villa delle Ginestre" - Via Castellana n° 145 - 90135 Palermo</t>
  </si>
  <si>
    <t>ELENCO INVITATI
 A PRESENTARE OFFERTE2</t>
  </si>
  <si>
    <t xml:space="preserve">TEMPI (data ordine-data consegna)4 </t>
  </si>
  <si>
    <t>Z410E6CFD2</t>
  </si>
  <si>
    <t>ASP Palermo - C.F. e P. IVA 05841760829 - P.O. Villa Ginestre</t>
  </si>
  <si>
    <t>POOL ACID</t>
  </si>
  <si>
    <t>CULLIGAN ITALIANA S.P.A. C.F. 00321300378 - ITALPLANT S.R.L. CHIARI (BS) - CULLIGAN SERVICE PALERMO - IDROTERMICA PIZZIMENTI P. IVA 03701180824 - SCALICI S.R.L. PALERMO</t>
  </si>
  <si>
    <t>CULLIGAN ITALIANA S.P.A. - C.F. 00321300378</t>
  </si>
  <si>
    <t>17/03/2014-19/03/2014</t>
  </si>
  <si>
    <t>ZEB0D6A500</t>
  </si>
  <si>
    <t>REAGENTI PER CENTRALINE PISCINE</t>
  </si>
  <si>
    <t>21/01/2014-27/01/2014</t>
  </si>
  <si>
    <t>ZA40D701A3</t>
  </si>
  <si>
    <t>EROGATORE FARMACI IMPIANTABILE</t>
  </si>
  <si>
    <t>MEDTRONIC - C.F. e P. IVA 09238800156</t>
  </si>
  <si>
    <t>22/01/2014-23/01/2014</t>
  </si>
  <si>
    <t>Z510DD0040</t>
  </si>
  <si>
    <t>12/02/2014-13/02/2014</t>
  </si>
  <si>
    <t>Z8F0D49B1B</t>
  </si>
  <si>
    <t>KIT POMPE BACLOFENE</t>
  </si>
  <si>
    <t>13/01/2014-16/01/2014</t>
  </si>
  <si>
    <t>Z8C0E1B962</t>
  </si>
  <si>
    <t>03/03/2014-06/03/2014</t>
  </si>
  <si>
    <t>ZA080D49BF6</t>
  </si>
  <si>
    <t>AGHI SPINALI</t>
  </si>
  <si>
    <t>BECTON DICKINSON ITALIA - C.F. e P. IVA IT00803890151</t>
  </si>
  <si>
    <t>13/01/2014-23/01/2014</t>
  </si>
  <si>
    <t>Z760E6D061</t>
  </si>
  <si>
    <t>21/03/2014-03/04/2014</t>
  </si>
  <si>
    <t>Z8B0E7012E</t>
  </si>
  <si>
    <t>BORSE URINA</t>
  </si>
  <si>
    <t>CODISAN C.F. e P. IVA CT00784230872</t>
  </si>
  <si>
    <t>39885721BD</t>
  </si>
  <si>
    <t>AGHI ELETTROSTIMOLAZIONE</t>
  </si>
  <si>
    <t>MOVI - C.F. e P. IVA IT11575580151</t>
  </si>
  <si>
    <t>13/02/2014-24/02/2014</t>
  </si>
  <si>
    <t>ZA10EE4046</t>
  </si>
  <si>
    <t>NASI ARTIFICIALI</t>
  </si>
  <si>
    <t>G.V.S. S.P.A. C.F. 03636630372 - CODISAN C.F. e P. IVA CT00784230872 - E.M.I. S.R.L. P. IVA 00586980823 - DEAS C.F. e P. IVA 01063890394 - BIOPSYBELL C.F. e P. IVA 02615000367</t>
  </si>
  <si>
    <t>G.V.S. S.P.A. - C.F. 03636630372</t>
  </si>
  <si>
    <t>18/04/2014-24/04/2014</t>
  </si>
  <si>
    <t>ZB20ECF393</t>
  </si>
  <si>
    <t>CATETERI TELEFLEX</t>
  </si>
  <si>
    <t>TELEFLEX - C.F. 06324460150</t>
  </si>
  <si>
    <t>14/04/2014-24/04/2014</t>
  </si>
  <si>
    <t>ZBE0F35B36</t>
  </si>
  <si>
    <t>14/05/2014-22/05/2014</t>
  </si>
  <si>
    <t>ZDD0D49B8A</t>
  </si>
  <si>
    <t>CATETERI WELLSPECT</t>
  </si>
  <si>
    <t>WELLSPECT - DENTSPLY IH S.R.L. - C.F. 12882530152</t>
  </si>
  <si>
    <t>Z040D9D442</t>
  </si>
  <si>
    <t>ZCE0E6D091</t>
  </si>
  <si>
    <t>21/03/2014-27/03/2014</t>
  </si>
  <si>
    <t>ZBC0DD00A8</t>
  </si>
  <si>
    <t>ELETTRODI PER EMG</t>
  </si>
  <si>
    <t>AMBU P. IVA 11160660152 - CERACARTA C.F. 00136740404 - ID &amp; CO C.F. 09018810151 - 3C MED S.R.L. C.F. 05841760829 - CODISAN C.F. e P. IVA CT00784230872 - FRANGINI PALERMO - GESCAR - COSPAMEDICAL - GIUSTEPA P. IVA 03775970829 - E. FIORE MANCINI PALERMO</t>
  </si>
  <si>
    <t>3C MED S.R.L. - C.F. e P. IVA 05841760829</t>
  </si>
  <si>
    <t>12/02/2014-07/04/2014</t>
  </si>
  <si>
    <t>ZAF0E905C9</t>
  </si>
  <si>
    <t>CONDOM HOLLISTER</t>
  </si>
  <si>
    <t>HOLLISTER - C.F. 93517310152</t>
  </si>
  <si>
    <t>ZCA0DCB01C</t>
  </si>
  <si>
    <t>11/02/2014-18/02/2014</t>
  </si>
  <si>
    <t>ZCE0E9064C</t>
  </si>
  <si>
    <t>31/03/2014-10/04/2014</t>
  </si>
  <si>
    <t>Z610D9D3D5</t>
  </si>
  <si>
    <t>31/01/2014-06/02/2014</t>
  </si>
  <si>
    <t>Z030E6D0C2</t>
  </si>
  <si>
    <t>21/03/2014-31/03/2014</t>
  </si>
  <si>
    <t>ZF60D9D1D5</t>
  </si>
  <si>
    <t>CATETERI B.BRAUN</t>
  </si>
  <si>
    <t>B.BRAUN - C.F. e P. IVA 00674840152</t>
  </si>
  <si>
    <t>31/01/2014-13/02/2014</t>
  </si>
  <si>
    <t>ZDE0D49BCF</t>
  </si>
  <si>
    <t>CATETERI COLOPLAST</t>
  </si>
  <si>
    <t>COLOPLAST - C.F. 04029180371</t>
  </si>
  <si>
    <t>16/01/2014-23/01/2014</t>
  </si>
  <si>
    <t>ZBF0D49B4C</t>
  </si>
  <si>
    <t>CATETERI HOLLISTER</t>
  </si>
  <si>
    <t>ZC80D9D22E</t>
  </si>
  <si>
    <t>Z690EE3FE3</t>
  </si>
  <si>
    <t>SODIO FOSFATO</t>
  </si>
  <si>
    <t>SOFAR S.P.A. C.F. e P. IVA 03428610152 - CODISAN C.F. e P. IVA CT00784230872 - DOPPEL P. IVA 00843950338 - GALENICA SENESE - ZETA FARMACEUTICI P. IVA  00330790247 - SELLA FARMACEUTICI P. IVA 00161860242</t>
  </si>
  <si>
    <t>SOFAR S.P.A. - C.F. e P. IVA 03428610152</t>
  </si>
  <si>
    <t>18/04/2014-05/05/2014</t>
  </si>
  <si>
    <t>Z800E6D022</t>
  </si>
  <si>
    <t>MICTONORM 15 mg</t>
  </si>
  <si>
    <t>SIGMA-TAU - C.F. 00410650584</t>
  </si>
  <si>
    <t>ZDD0D77FCB</t>
  </si>
  <si>
    <t>23/01/2014-30/01/2014</t>
  </si>
  <si>
    <t>ZCF0D880D3</t>
  </si>
  <si>
    <t>IBET 4mg/2ml</t>
  </si>
  <si>
    <t>BRUNO FARMACEUTICI - C.F. e P. IVA IT05038691001</t>
  </si>
  <si>
    <t>28/01/2014-30/01/2014</t>
  </si>
  <si>
    <t>ZA50E42EB8</t>
  </si>
  <si>
    <t>LIORESAL 25 mg CPR</t>
  </si>
  <si>
    <t>NOVARTIS - C.F. 07195130153</t>
  </si>
  <si>
    <t>12/03/2014-17/03/2014</t>
  </si>
  <si>
    <t>ZD30D57F41</t>
  </si>
  <si>
    <t>SOFAR S.P.A. C.F. e P. IVA 03428610152 - CODISAN C.F. e P. IVA CT00784230872 - DOPPEL P. IVA 00843950338 - GALENICA SENESE - SALF S.P.A. P. IVA IT00226250165</t>
  </si>
  <si>
    <t>Z880E37766</t>
  </si>
  <si>
    <t>GUANTI IN NITRILE</t>
  </si>
  <si>
    <t>FARMAC-ZABBAN - C.F. 00322800376</t>
  </si>
  <si>
    <t>10/03/2014-20/03/2014</t>
  </si>
  <si>
    <t>Z310EDCDC4</t>
  </si>
  <si>
    <t>CODISAN C.F. e P. IVA CT00784230872 - FARMAC-ZABBAN C.F. 00322800376 - SANTEX P. IVA 00860580158 - FRANGINI PALERMO - 3.M.C. - PAUL HARTMANN P. IVA 02136540230 - LUIGI SALVADORI P. IVA 00397360488</t>
  </si>
  <si>
    <t>CODISAN - C.F. e P. IVA CT00784230872</t>
  </si>
  <si>
    <t>17/04/2014-24/04/2014</t>
  </si>
  <si>
    <t>Z320DE6792</t>
  </si>
  <si>
    <t>COTONE IDROFILO PER USO SANITARIO</t>
  </si>
  <si>
    <t>17/02/2014-03/03/2014</t>
  </si>
  <si>
    <t>Z5E0D57D22</t>
  </si>
  <si>
    <t>GARZA TAGLIATA</t>
  </si>
  <si>
    <t>16/01/2014-23/01/2014-06/02/2014</t>
  </si>
  <si>
    <t>Z8C0D70208</t>
  </si>
  <si>
    <t>CEROTTI IN TELA E CEROTTI RETINATI</t>
  </si>
  <si>
    <t>22/01/2014-06/02/2014</t>
  </si>
  <si>
    <t>Z990D9CC60</t>
  </si>
  <si>
    <t>Z9B0EBB78C</t>
  </si>
  <si>
    <t>ELETTRODI PER IMPEDENZIOMETRIA</t>
  </si>
  <si>
    <t>AKERN S.R.L. C.F. e P. IVA IT01783380486 - CERACARTA C.F. e P. IVA IT00136740404 - ID &amp; CO C.F. e P. IVA 09018810151 - COSPESAN - SMITHS MEDICAL</t>
  </si>
  <si>
    <t>AKERN S.R.L. - C.F. e P. IVA IT01783380486</t>
  </si>
  <si>
    <t>09/04/2014-14/04/2014</t>
  </si>
  <si>
    <t>Z360E90682</t>
  </si>
  <si>
    <t>TRASDUTTORI DI PRESSIONE</t>
  </si>
  <si>
    <t>MEDICA S.P.A. C.F. e P. IVA 01604300366 - ID &amp; CO C.F. e P. IVA 09018810151 - CODISAN C.F. e P. IVA CT00784230872 - GI.FRA. C.F. e P. IVA 03717720829 - COSPESAN</t>
  </si>
  <si>
    <t>MEDICA S.P.A. - C.F. e P. IVA 01604300366</t>
  </si>
  <si>
    <t>ZEA0E1BA35</t>
  </si>
  <si>
    <t>CATETERI PER VENA/ARTERIA</t>
  </si>
  <si>
    <t>VYGON C.F. e P. IVA PD02173550282 - E.M.I. S.R.L. P. IVA 00586980823 - FRANGINI PALERMO - CODISAN C.F. e P. IVA CT00784230872 - BECTON DICKINSON C.F. e P. IVA IT00803890151</t>
  </si>
  <si>
    <t>VYGON - C.F. e P. IVA PD02173550282</t>
  </si>
  <si>
    <t>Z030E79ABC</t>
  </si>
  <si>
    <t>HELIX TEST</t>
  </si>
  <si>
    <t>ID &amp; CO C.F. e P. IVA 09018810151 - GI.FRA. C.F. e P. IVA 03717720829 - CODISAN C.F. e P. IVA CT00784230872 - COSPESAN - 3M ITALIA C.F. 00100190610 - 3M ITALIA- L.O.R.T.</t>
  </si>
  <si>
    <t>ID &amp; CO - C.F. e P. IVA 09018810151</t>
  </si>
  <si>
    <t>25/03/2014-03/04/2014</t>
  </si>
  <si>
    <t>ZA00E1B9DF</t>
  </si>
  <si>
    <t>ELETTRODI PER DEFIBRILLATORE</t>
  </si>
  <si>
    <t>NEW MIRCON S.R.L. - C.F. e P. IVA 03809950821</t>
  </si>
  <si>
    <t>03/03/2014-03/04/2014</t>
  </si>
  <si>
    <t>Z5F0D88108</t>
  </si>
  <si>
    <t>DICLOREUM 75mg/3ml</t>
  </si>
  <si>
    <t>ALFA WASSERMANN - P. IVA 01189820689</t>
  </si>
  <si>
    <t>28/01/2014-03/02/2014</t>
  </si>
  <si>
    <t>Z140FB713E</t>
  </si>
  <si>
    <t>18/06/2014-24/06/2014</t>
  </si>
  <si>
    <t>Z920E906CB</t>
  </si>
  <si>
    <t>LOPERAMIDE 2 mg CPR</t>
  </si>
  <si>
    <t>SPA C.F. e P. IVA 00747030153 - DOC GENERICI P. IVA 11845960159 - ANGENERICO - HEXAL - JOHNSON &amp; JOHNSON P. IVA 08082461008</t>
  </si>
  <si>
    <t>SPA - C.F. e P. IVA 00747030153</t>
  </si>
  <si>
    <t>ZE20F0B3A5</t>
  </si>
  <si>
    <t>05/05/2014-08/05/2014</t>
  </si>
  <si>
    <t>Z490F5B414</t>
  </si>
  <si>
    <t>BECTON DICKINSON ITALIA C.F. e P. IVA IT00803890151 - CODISAN C.F. e P. IVA CT00784230872 - VYGON ITALIA C.F. e P. IVA PD02173550282 - MOVI C.F. e P. IVA IT11575580151 - BENEFIS C.F. e P. IVA 02790240101</t>
  </si>
  <si>
    <t>22/05/2014-05/06/2014</t>
  </si>
  <si>
    <t>ZEF0F5B3B8</t>
  </si>
  <si>
    <t>ZDD0F32BB9</t>
  </si>
  <si>
    <t>14/05/2014-19/05/2014</t>
  </si>
  <si>
    <t>Z9C0FBD69C</t>
  </si>
  <si>
    <t>24/06/2014-30/06/2014</t>
  </si>
  <si>
    <t>Z3C0F5B47F</t>
  </si>
  <si>
    <t>FARMAC-ZABBAN C.F. 00322800376 - CODISAN C.F. e P. IVA CT00784230872 - BENEFIS C.F. e P. IVA 02790240101 - PMA - DEALFA - RAYS P. IVA 01316780426</t>
  </si>
  <si>
    <t>22/05/2014-29/05/2014-03/07/2014</t>
  </si>
  <si>
    <t>Z760E8ACE3</t>
  </si>
  <si>
    <t>GARZA TAGLIATA IN COMPRESSE</t>
  </si>
  <si>
    <t>28/03/2014-07/04/2014</t>
  </si>
  <si>
    <t>Z290F0B3C9</t>
  </si>
  <si>
    <t>FARMAC-ZABBAN C.F. 00322800376 - SANTEX P. IVA 00860580158 - SANIPHARM - LUIGI SALVADORI P. IVA 00397360488 - CODISAN C.F. e P. IVA CT00784230872</t>
  </si>
  <si>
    <t>05/05/2014-15/05/2014</t>
  </si>
  <si>
    <t>ZDE0F0B38C</t>
  </si>
  <si>
    <t>CARTUCCE PER ROBOT MASTERIZZAZIONE</t>
  </si>
  <si>
    <t>ICR S.P.A. - C.F. 05466391009</t>
  </si>
  <si>
    <t>05/05/2014-05/06/2014</t>
  </si>
  <si>
    <t>ZD80FBD718</t>
  </si>
  <si>
    <t>Z870EF43F4</t>
  </si>
  <si>
    <t>BACLOFENE CPR 25mg</t>
  </si>
  <si>
    <t>MYLAN C.F. 13179250157 - NOVARTIS C.F. 07195130153</t>
  </si>
  <si>
    <t>MYLAN - C.F. 13179250157</t>
  </si>
  <si>
    <t>28/04/2014-08/05/2014</t>
  </si>
  <si>
    <t>ZA30DE6A93</t>
  </si>
  <si>
    <t>DEFLUSSORI PER FLEBO</t>
  </si>
  <si>
    <t>BENEFIS C.F. e P. IVA 02790240101 - CODISAN C.F. e P. IVA CT00784230872 - COSPESAN - FRANGINI PALERMO - E.M.I. S.R.L. P. IVA 00586980823</t>
  </si>
  <si>
    <t>BENEFIS C.F. e P. IVA 02790240101</t>
  </si>
  <si>
    <t>17/02/2014-22/05/2014</t>
  </si>
  <si>
    <t>ZCF0F8E4A6</t>
  </si>
  <si>
    <t>06/06/2014-12/06/2014</t>
  </si>
  <si>
    <t>Z0B0EE400B</t>
  </si>
  <si>
    <t>CODISAN C.F. e P. IVA CT00784230872 - SANTEX P. IVA 00860580158 - SECURMED P. IVA 02292430242 - FARMAC-ZABBAN C.F. 00322800376 - SAFETY P. IVA 00770020964 - CLINI-LAB S.R.L. C.F. 01857820284</t>
  </si>
  <si>
    <t>18/04/2014-30/04/2014</t>
  </si>
  <si>
    <t>Z650EF439D</t>
  </si>
  <si>
    <t>24/04/2014-08/05/2014</t>
  </si>
  <si>
    <t>Z7F0EBB7D8</t>
  </si>
  <si>
    <t>A-BIO FAST 15ml</t>
  </si>
  <si>
    <t>BIOSERVICE - C.F. e P. IVA 01354280297</t>
  </si>
  <si>
    <t>Z920EE4027</t>
  </si>
  <si>
    <t>COMPRESSE GARZA IDROFILA</t>
  </si>
  <si>
    <t>SANTEX P. IVA 00860580158 - SANIPHARM - LUIGI SALVADORI P. IVA 00397360488 - CODISAN C.F. e P. IVA CT00784230872 - FARMAC-ZABBAN C.F. 00322800376</t>
  </si>
  <si>
    <t>18/04/2014-08/05/2014</t>
  </si>
  <si>
    <t>Z3B10CO666</t>
  </si>
  <si>
    <t>APPARECCHIATURE PER PRESSOTERAPIA FISIOPRESS FP 250 DIGITAL</t>
  </si>
  <si>
    <t>FISIOPRESS C.F. e P. IVA 01590520449 - MEDICAL ITALIA (CEAST) - ELETTRONICA PAGANI C.F. 08053590157 - MEDISAN P. IVA 06807420010</t>
  </si>
  <si>
    <t>FISIOPRESS - C.F. e P. IVA 01590520449</t>
  </si>
  <si>
    <t>12/09/2014-10/10/2014</t>
  </si>
  <si>
    <t>Z610F78859</t>
  </si>
  <si>
    <t>SOVRASCARPE E MASCHERINE</t>
  </si>
  <si>
    <t>CODISAN C.F. e P. IVA CT00784230872 - BETATEX ASSISI - BENEFIS C.F. e P. IVA 02790240101 - LUIGI SALVADORI P. IVA 00397360488 - FARMAC-ZABBAN C.F. 00322800376</t>
  </si>
  <si>
    <t>30/05/2014-12/06/2014</t>
  </si>
  <si>
    <t>Z170F5B359</t>
  </si>
  <si>
    <t>ZC60F22980</t>
  </si>
  <si>
    <t>NASTRI MARCATORI ADESIVI</t>
  </si>
  <si>
    <t>3M ITALIA C.F. 00100190610 - CODISAN C.F. e P. IVA CT00784230872 - E.M.I. S.R.L. P. IVA 00586980823 - FRANGINI PALERMO - GI.FRA. C.F. e P. IVA 03717720829</t>
  </si>
  <si>
    <t>GI.FRA. - C.F. e P. IVA 03717720829</t>
  </si>
  <si>
    <t>09/05/2014-19/05/2014</t>
  </si>
  <si>
    <t>Z7A0F2299B</t>
  </si>
  <si>
    <t>ETICHETTE VIRAGGIO STERILIZZAZIONE</t>
  </si>
  <si>
    <t>COSPAMEDICAL - CODISAN C.F. e P. IVA CT00784230872 - E.M.I. S.R.L. P. IVA 00586980823 - FRANGINI PALERMO - GI.FRA. C.F. e P. IVA 03717720829</t>
  </si>
  <si>
    <t>Z6C10B2364</t>
  </si>
  <si>
    <t>09/09/2014-15/09/2014</t>
  </si>
  <si>
    <t>Z8210D138E</t>
  </si>
  <si>
    <t>CLORO PER PISCINE</t>
  </si>
  <si>
    <t>CULLIGAN ITALIANA S.P.A. C.F. 00321300378- ITALPLANT S.R.L. CHIARI (BS) - CULLIGAN SERVICE PALERMO - IDROTERMICA PIZZIMENTI P. IVA 03701180824 - SCALICI SRL PALERMO</t>
  </si>
  <si>
    <t>17/09/2014-23/09/2014</t>
  </si>
  <si>
    <t>ZE81084420</t>
  </si>
  <si>
    <t>REAGENTI PER MONITORAGGIO ACQUE</t>
  </si>
  <si>
    <t>22/08/2014-27/08/2014</t>
  </si>
  <si>
    <t>Z191084438</t>
  </si>
  <si>
    <t>Z8F108B567</t>
  </si>
  <si>
    <t>GASOLIO PER GRUPPO ELETTROGENO</t>
  </si>
  <si>
    <t>DEPOSITO CARBURANTI SALVIA FEDELE C.F. SLVFDL84D11G348T - PETROL SUD - CALOR SERVICE SRL P. IVA 00118170828 - SERVIZI ENERGIA E CALORE SRL P. IVA 00176680825</t>
  </si>
  <si>
    <t>DEPOSITO CARBURANTI SALVIA FEDELE - C.F. SLVFDL84D11G348T</t>
  </si>
  <si>
    <t>27/08/2014-27/08/2014</t>
  </si>
  <si>
    <t>Z501000468</t>
  </si>
  <si>
    <t>ABIOFAST 15 ml</t>
  </si>
  <si>
    <t>02/07/2014- 07/07/2014</t>
  </si>
  <si>
    <t>Z55102F5C6</t>
  </si>
  <si>
    <t>BETAMETASONE FIALE 1,5 mg/ml</t>
  </si>
  <si>
    <t>BRUNO FARMACEUTICI C.F. e P. IVA IT05038691001 - DOC GENERICI P. IVA 11845960159 - EURO GENERICI P. IVA 00176680825 - BIOFUTURA PHARMA/SIGMA-TAU C.F. e P. IVA 05582941000</t>
  </si>
  <si>
    <t>17/07/2014-24/07/2014</t>
  </si>
  <si>
    <t>Z2E1013403</t>
  </si>
  <si>
    <t>AGHI BONEE-NEDLE</t>
  </si>
  <si>
    <t>08/07/2014-17/07/2014</t>
  </si>
  <si>
    <t>Z950FDC0EB</t>
  </si>
  <si>
    <t>CATETERI COLOPLAST SPEEDICATH</t>
  </si>
  <si>
    <t>02/07/2014-17/07/2014</t>
  </si>
  <si>
    <t>Z031000343</t>
  </si>
  <si>
    <t>OSSIBUTININA 5 mg</t>
  </si>
  <si>
    <t>02/07/2014-14/07/2014</t>
  </si>
  <si>
    <t>Z6C1013218</t>
  </si>
  <si>
    <t>BACLOFENE 25 mg</t>
  </si>
  <si>
    <t>08/07/2014-14/07/2014</t>
  </si>
  <si>
    <t>ZF3102F633</t>
  </si>
  <si>
    <t>CATETERI TELEFLEX LIQUICK BASE</t>
  </si>
  <si>
    <t>17/07/2014-28/07/2014</t>
  </si>
  <si>
    <t>Z62102F55B</t>
  </si>
  <si>
    <t>CATETERI VENOSI</t>
  </si>
  <si>
    <t>BARD S.P.A. C.F. 07931650589 - VIRTUTE - VYGON ITALIA C.F. e P. IVA PD02173550282 - MOVI C.F. e P. IVA IT11575580151 - CODISAN C.F. e P. IVA CT00784230872</t>
  </si>
  <si>
    <t>BARD S.P.A. - C.F. 07931650589</t>
  </si>
  <si>
    <t>Z5A10AE6A7</t>
  </si>
  <si>
    <t>08/09/2014-18/09/2014</t>
  </si>
  <si>
    <t>ZDE1085ED8</t>
  </si>
  <si>
    <t>CARTA PER ECG</t>
  </si>
  <si>
    <t>CERACARTA S.P.A. C.F. e P. IVA 00136740404 - NEW MIRCON S.R.L. C.F. e P. IVA 03809950821 - FRANGINI PALERMO - GI.FRA. C.F. e P. IVA 03717720829 - E.M.I. S.R.L. P. IVA 00586980823</t>
  </si>
  <si>
    <t>CERACARTA S.P.A. - C.F. e P. IVA 00136740404</t>
  </si>
  <si>
    <t>25/08/2014-28/08/2014</t>
  </si>
  <si>
    <t>Z8810259E6</t>
  </si>
  <si>
    <t>14/07/2014- 28/08/2014</t>
  </si>
  <si>
    <t>Z9C10B2395</t>
  </si>
  <si>
    <t>GUANTI IN NITRILE MONOUSO</t>
  </si>
  <si>
    <t>09/09/2014-25/09/2014</t>
  </si>
  <si>
    <t>Z2410D14B1</t>
  </si>
  <si>
    <t>17/09/2014-29/09/2014</t>
  </si>
  <si>
    <t>Z110AE661</t>
  </si>
  <si>
    <t>Z9910D14DA</t>
  </si>
  <si>
    <t>CATETERI HOLLISTER ADVANCE</t>
  </si>
  <si>
    <t>17/09/2014-25/09/2014</t>
  </si>
  <si>
    <t>ZC510D13F7</t>
  </si>
  <si>
    <t>KIT RICARICA POMPE AL BACLOFENE</t>
  </si>
  <si>
    <t>17/09/2014-22/09/2014</t>
  </si>
  <si>
    <t>Z2810D15C5</t>
  </si>
  <si>
    <t>AGHI UP FACET NANOLINE</t>
  </si>
  <si>
    <t>MOVI C.F. e P. IVA IT11575580151</t>
  </si>
  <si>
    <t>Z231025A21</t>
  </si>
  <si>
    <t>PINZE MAGILL</t>
  </si>
  <si>
    <t>M.T.H. C.F. e P. IVA 04272070824 - NEW MIRCON S.R.L. C.F. e P. IVA 03809950821 - GIMAS - COSPESAN - GIUSTEPA P. IVA 03775970829</t>
  </si>
  <si>
    <t>M.T.H. - C.F. e P. IVA 04272070824</t>
  </si>
  <si>
    <t>14/07/2014-28/07/2014</t>
  </si>
  <si>
    <t>SET LARINGOSCOPIO</t>
  </si>
  <si>
    <t>DISPOSITIVI PER CARRELLO EMERGENZA</t>
  </si>
  <si>
    <t>Z04102F583</t>
  </si>
  <si>
    <t>TRIAMCINOLONE 40 mg</t>
  </si>
  <si>
    <t>PHARMATEX ITALIA C.F e P. IVA 03670780158 - FISIOPHARMA</t>
  </si>
  <si>
    <t>PHARMATEX ITALIA - C.F e P. IVA 03670780158</t>
  </si>
  <si>
    <t>17/07/2014-31/07/2014</t>
  </si>
  <si>
    <t>Z4010AE682</t>
  </si>
  <si>
    <t>08/09/2014-15/09/2014</t>
  </si>
  <si>
    <t>Z2710D1485</t>
  </si>
  <si>
    <t>Z1010D152F</t>
  </si>
  <si>
    <t>CATETERI WELLSPECT LOFRIC</t>
  </si>
  <si>
    <t>Z581013296</t>
  </si>
  <si>
    <t>Z5B101326A</t>
  </si>
  <si>
    <t>ZF81000496</t>
  </si>
  <si>
    <t>Z9D113494F</t>
  </si>
  <si>
    <t>13/10/2014-21/10/2014</t>
  </si>
  <si>
    <t>ZDA114976C</t>
  </si>
  <si>
    <t>GASOLIO PER AUTOTRAZIONE</t>
  </si>
  <si>
    <t>17/10/2014-17/10/2014</t>
  </si>
  <si>
    <t>Z5E11D7810</t>
  </si>
  <si>
    <t>COTONE IDROFILO e CEROTTI</t>
  </si>
  <si>
    <t>20/11/2014-11/12/2014</t>
  </si>
  <si>
    <t>Z9211D775F</t>
  </si>
  <si>
    <t>20/11/2014-01/12/2014-11/12/2014</t>
  </si>
  <si>
    <t>Z9E1211B1C</t>
  </si>
  <si>
    <t>CATETERI COLOPLAST COMPACT EVE</t>
  </si>
  <si>
    <t>04/12/2014-15/12/2014</t>
  </si>
  <si>
    <t>Z23120B458</t>
  </si>
  <si>
    <t>CATETERI COLOPLAST COMPACT UOMO E SPEEDICATH DONNA</t>
  </si>
  <si>
    <t>03/12/2014-11/12/2014</t>
  </si>
  <si>
    <t>ZE811F819C</t>
  </si>
  <si>
    <t>GARA M.E.P.A. - INVITO APERTO A TUTTI GLI IINTERESSATI</t>
  </si>
  <si>
    <t>CLINI-LAB S.R.L. - C.F. 01857820284</t>
  </si>
  <si>
    <t>11/12/2014-18/12/2014</t>
  </si>
  <si>
    <t>Z4C11D3185</t>
  </si>
  <si>
    <t>GARZA TAGLIATA VARIE MISURE</t>
  </si>
  <si>
    <t>01/12/2014-15/12/2014</t>
  </si>
  <si>
    <t>Z04120B4D0</t>
  </si>
  <si>
    <t>Z7D114F9E5</t>
  </si>
  <si>
    <t>CARTA TERMICA SONY UPP-110 HD</t>
  </si>
  <si>
    <t>BIODIAGRAM S.R.L. - C.F. 03526561216</t>
  </si>
  <si>
    <t>17/11/2014-27/11/2014</t>
  </si>
  <si>
    <t>Z6211D772E</t>
  </si>
  <si>
    <t>20/11/2014-27/11/2014</t>
  </si>
  <si>
    <t>Z42120B5D6</t>
  </si>
  <si>
    <t>DELTACORTENE</t>
  </si>
  <si>
    <t>ZC412009FF</t>
  </si>
  <si>
    <t>KIT SIRINGHE E CATETERI PER INIETTORE INFUSIONE RISONANZA MAGNETICA</t>
  </si>
  <si>
    <t>BAYER S.P.A. - C.F. 05849130157</t>
  </si>
  <si>
    <t>16/12/2014-ORDINE NON EVASO DA DITTA FORNITRICE</t>
  </si>
  <si>
    <t>Z00120B3BC</t>
  </si>
  <si>
    <t>CATETERI ACTREEN B.BRAUN</t>
  </si>
  <si>
    <t>Z1B1260314</t>
  </si>
  <si>
    <t>KIT RICARICA POMPE BACLOFENE MEDTRONIC</t>
  </si>
  <si>
    <t>18/12/2014-ORDINE NON EVASO DA DITTA FORNITRICE</t>
  </si>
  <si>
    <t>Z3411D7787</t>
  </si>
  <si>
    <t>Z3911382AD</t>
  </si>
  <si>
    <t>RAYS S.P.A. - C.F. 01316780426</t>
  </si>
  <si>
    <t>RdO 622996-17/11/2014</t>
  </si>
  <si>
    <t>Z94115B094</t>
  </si>
  <si>
    <t>SACCHE RACCOLTA URINA</t>
  </si>
  <si>
    <t>ZBB11AA7F9</t>
  </si>
  <si>
    <t>TIMBRI A SECCO</t>
  </si>
  <si>
    <t>SICILGRAFICA - TIPOGRAFIA ITALIA - STAMPA EXPRESS - TIPOGRAFIA MAZZINI C.F. MHL68H07G273E - TIPOGRAFIA AUSONIA</t>
  </si>
  <si>
    <t>TIPOGRAFIA MAZZINI - C.F. FLTMHL68H07G273E</t>
  </si>
  <si>
    <t>11/11/2014-13/11/2014</t>
  </si>
  <si>
    <t>Z3E11CF9C8</t>
  </si>
  <si>
    <t>19/11/2014-04/12/2014</t>
  </si>
  <si>
    <t>ZC011F9539</t>
  </si>
  <si>
    <t>27/11/2014-04/12/2014</t>
  </si>
  <si>
    <t>Il Direttore
______________________________________</t>
  </si>
  <si>
    <r>
      <t xml:space="preserve">dal 15/05/2014 (richiesta preventivi)           al  30/05/2014 (aggiudicazione)  -  </t>
    </r>
    <r>
      <rPr>
        <u/>
        <sz val="10"/>
        <rFont val="Arial Narrow"/>
        <family val="2"/>
      </rPr>
      <t>durata del servizio</t>
    </r>
    <r>
      <rPr>
        <sz val="10"/>
        <rFont val="Arial Narrow"/>
        <family val="2"/>
      </rPr>
      <t xml:space="preserve"> :     </t>
    </r>
    <r>
      <rPr>
        <sz val="10"/>
        <color indexed="8"/>
        <rFont val="Arial Narrow"/>
        <family val="2"/>
      </rPr>
      <t xml:space="preserve">         dal 18/06/2014                   al 17/05/2015</t>
    </r>
  </si>
  <si>
    <t xml:space="preserve">Art. 1 co. 32 L 190/2012    </t>
  </si>
  <si>
    <t>STRUTTURA</t>
  </si>
  <si>
    <t>DISTRETTO N° 38 DI LERCARA FRIDDI</t>
  </si>
  <si>
    <t>STRUTTURA PROPONENETE (1)</t>
  </si>
  <si>
    <t>PROCEDURA SCELTA CONTRAENTE</t>
  </si>
  <si>
    <t>ELENCO INVITATI A PRESENTARE OFFERTE(2)</t>
  </si>
  <si>
    <t xml:space="preserve">AGGIUDICATARIO </t>
  </si>
  <si>
    <t>IMPORTO (3)</t>
  </si>
  <si>
    <t>TEMPI(4)</t>
  </si>
  <si>
    <t>Z400D40078</t>
  </si>
  <si>
    <t>DISTRETTO N°38 SMNGTN56L01E541R</t>
  </si>
  <si>
    <t xml:space="preserve">ACQUISTO FARMACO </t>
  </si>
  <si>
    <t>EX ART.125 (AFFIDAMENTO DIRETTO)</t>
  </si>
  <si>
    <t>00076670595            ABBOTT  SRL</t>
  </si>
  <si>
    <t>DAL 07/1/ AL 20/01/14</t>
  </si>
  <si>
    <t>Z5A0D50470</t>
  </si>
  <si>
    <t xml:space="preserve">ACQUISTO FARMACO  </t>
  </si>
  <si>
    <t xml:space="preserve">10051170156                  AMGEN  SPA </t>
  </si>
  <si>
    <t>DAL 08/01 AL 22/01/</t>
  </si>
  <si>
    <t>ZB90D5048D</t>
  </si>
  <si>
    <t>DAL 08/01/ AL 06/02</t>
  </si>
  <si>
    <t>Z830DD02F1</t>
  </si>
  <si>
    <t>ACQUISTO  ALTRI MATERIALI SANITARI</t>
  </si>
  <si>
    <t>Ex art. 125 (trattativa aperta senza bando )</t>
  </si>
  <si>
    <t>03006480820 Ce.as.t.snc  00136740404 CERACARTA SPA 00586980823 EMI s.r.l.</t>
  </si>
  <si>
    <t>00136740404   CERACARTA SPA</t>
  </si>
  <si>
    <t>DAL 16/1/ AL 11/03/14</t>
  </si>
  <si>
    <t>Z5B0D98C9A</t>
  </si>
  <si>
    <t>ACQUISTO FARMACO</t>
  </si>
  <si>
    <t>DAL 16/1/14 AL 06/02/14</t>
  </si>
  <si>
    <t>Z010D98CDB</t>
  </si>
  <si>
    <t>ACQUISTO  DISPOSITIVO DA SOMMINISTRAZIONE PRELIEVO E RACCOLTA</t>
  </si>
  <si>
    <t>00784230872  CODISAN S.P.A.02790240101 BENEFIS S.R.L.</t>
  </si>
  <si>
    <t>00784230872                               CODISANS.P.A.</t>
  </si>
  <si>
    <t>Z1B0D98D00</t>
  </si>
  <si>
    <t>ACQUISTO  DISPOSITIVO MEDICI GENERICI</t>
  </si>
  <si>
    <t>02790240101 BENEFIS S.R.L.  00322800376 FARMAC ZABBAN S.p.A.   02554440822 COSPESAN SPA</t>
  </si>
  <si>
    <t>00322800376                          FARMAC ZABBAN S.p.A.</t>
  </si>
  <si>
    <t>DAL 21/1/14 AL 06/02/14</t>
  </si>
  <si>
    <t>ZBF0D9591E</t>
  </si>
  <si>
    <t>ACQUISTO PELLICOLE RADIOGRAFICHE</t>
  </si>
  <si>
    <t>05653560960 CARESTREAM HEALTH ITALIA SRL</t>
  </si>
  <si>
    <t>DAL 22/01/14 AL 30/01/14</t>
  </si>
  <si>
    <t>Z690D98D6F</t>
  </si>
  <si>
    <t>00784230872     CODISAN S.P.A.  04303410726 3 MC SpA   03821680828     CARDIO -SERVICE SAS</t>
  </si>
  <si>
    <t>00784230872 CODISANS.P.A.</t>
  </si>
  <si>
    <t>DAL 22/01/14 AL 03/02/14</t>
  </si>
  <si>
    <t>ZC60D98DFD</t>
  </si>
  <si>
    <t>DAL 23/01/14 AL 07/02/14</t>
  </si>
  <si>
    <t>ZB90D95976</t>
  </si>
  <si>
    <t>ACQUISTO ALIMENTO</t>
  </si>
  <si>
    <t>11667890153           NUTRICIA SPA</t>
  </si>
  <si>
    <t>DAL 23/1/14 AL 26/02/14</t>
  </si>
  <si>
    <t>Z650DE53FB</t>
  </si>
  <si>
    <t>DAL 30/1/14 AL 27/02/14</t>
  </si>
  <si>
    <t>Z560D98E32</t>
  </si>
  <si>
    <t>ACQUISTO DISPOSITIVI PER SUTURA</t>
  </si>
  <si>
    <t>02554440822    COSPESAN 00753720879 EUROFARM SPA 00100190610                           3M ITALIA SPA  09331210154 SMITH&amp;NEPHEW SRL</t>
  </si>
  <si>
    <t>00753720879  EUROFARM SPA</t>
  </si>
  <si>
    <t>DAL 30/01/14 AL 24/02/14</t>
  </si>
  <si>
    <t>Z3A0DE4D4B</t>
  </si>
  <si>
    <t>00737420158 ITALFARMACO SPA 02292260599                                   Hospira Italia SRL   09193481000                   Actavis Italia SPA</t>
  </si>
  <si>
    <t>00737420158   ITALFARMACO SPA</t>
  </si>
  <si>
    <t>DAL 30/01/14 AL 18/02/14</t>
  </si>
  <si>
    <t>Z080DE5854</t>
  </si>
  <si>
    <t>00832400154                           SANOFI AVENTIS SPA</t>
  </si>
  <si>
    <t>1,77 (0,00)</t>
  </si>
  <si>
    <t xml:space="preserve">DAL 03/02/14 al </t>
  </si>
  <si>
    <t>Z680DE4EE8</t>
  </si>
  <si>
    <t>ACQUISTO MICROINFUSORI</t>
  </si>
  <si>
    <t>11575580151                            MOVI  SPA</t>
  </si>
  <si>
    <t>DAL 03/02/14 AL 19/02/14</t>
  </si>
  <si>
    <t>ZCA0DE4FD4</t>
  </si>
  <si>
    <t>ACQUISTO PELLICOLE  ENDORALI ODONTOIATRIA</t>
  </si>
  <si>
    <t>13088630150                              HENRY SCHEIN KRUGG SRL</t>
  </si>
  <si>
    <t>DAL 04/02/14 AL 24/02/14</t>
  </si>
  <si>
    <t>ZA70DE9DA8</t>
  </si>
  <si>
    <t>00784230872    CODISAN S.P.A.                     CPPLVR44S66A494E  NORAT</t>
  </si>
  <si>
    <t>CPPLVR44S66A494E  NORAT</t>
  </si>
  <si>
    <t xml:space="preserve">DAL 04/02/14 AL </t>
  </si>
  <si>
    <t>ZC00E28D74</t>
  </si>
  <si>
    <t>ACQUISTODISPOSITIVI MEDICO CHIRURGICI  SPECIFICI</t>
  </si>
  <si>
    <t>DAL 04/02/14 AL 12/03/14</t>
  </si>
  <si>
    <t>Z040DE4F68</t>
  </si>
  <si>
    <t>09577370019                        INTER FARMACI  ITALIA SRL</t>
  </si>
  <si>
    <t>DAL 04/02/14 AL 14/02/14</t>
  </si>
  <si>
    <t>Z550DE558D</t>
  </si>
  <si>
    <t>ACQUISTO MATERIALE DI CONSUMO NUTRIZIONE ENTERALE</t>
  </si>
  <si>
    <t xml:space="preserve"> 02401440157             NESTLE' ITALIANA SPA </t>
  </si>
  <si>
    <t>DAL 04/02/14 AL 10/03/14</t>
  </si>
  <si>
    <t>ZEB0DE56C3</t>
  </si>
  <si>
    <t>07249130969        MEDIC AIR SRL</t>
  </si>
  <si>
    <t>DAL 04/02/14 AL 19/02/14</t>
  </si>
  <si>
    <t>Z4E0DE9D33</t>
  </si>
  <si>
    <t xml:space="preserve">VARIMED                                    00784230872  CODISAN SPA 02554440822 COSPESAN </t>
  </si>
  <si>
    <t>DAL 05/02/14 AL 20/02/14</t>
  </si>
  <si>
    <t>Z7E0DE52W0</t>
  </si>
  <si>
    <t xml:space="preserve">ACQUISTO ALTRI MATERIALI SANITARI </t>
  </si>
  <si>
    <t>03006480820 Ce.as.t.snc  00136740404 CERACARTA SPA 00586980823                        EMI s.r.l.</t>
  </si>
  <si>
    <t>DAL 06/02/14 AL 05/03/14</t>
  </si>
  <si>
    <t>Z5F0E08040</t>
  </si>
  <si>
    <t>ACQUISTO REAGENTI</t>
  </si>
  <si>
    <t xml:space="preserve">03668810827                       Lickson SRL     07146020586  Biomerieux italia </t>
  </si>
  <si>
    <t>03668810827DITTA LICKSON</t>
  </si>
  <si>
    <t xml:space="preserve">DAL 06/02/14 AL </t>
  </si>
  <si>
    <t>Z100E28E0F</t>
  </si>
  <si>
    <t>ACQUISTO DISPOSITIVI MEDICO SPECIFICI</t>
  </si>
  <si>
    <t xml:space="preserve"> 00762460822   FIAMMELLA </t>
  </si>
  <si>
    <t>DAL 08/02/14 AL 14/03/14</t>
  </si>
  <si>
    <t>Z8D0DE4E18</t>
  </si>
  <si>
    <t>DAL 10/02/14 AL 18/02/14</t>
  </si>
  <si>
    <t>Z6B0DDBDA0</t>
  </si>
  <si>
    <t>04782370821                       AXA MEDICAL CARE SRL</t>
  </si>
  <si>
    <t>dal 10/02/14 al 19/02/14</t>
  </si>
  <si>
    <t>Z830DE533</t>
  </si>
  <si>
    <t>09193481000                            ACTAVIS  ITALY</t>
  </si>
  <si>
    <t>dal 10/02/14 al 21/02/14</t>
  </si>
  <si>
    <t>ZA50E0807D</t>
  </si>
  <si>
    <t xml:space="preserve">05038691001                            BRUNO FARMACEUTICI SPA </t>
  </si>
  <si>
    <t xml:space="preserve">05038691001                           BRUNO FARMACEUTICI SPA </t>
  </si>
  <si>
    <t>dal 13/02/14 al 27/02/14</t>
  </si>
  <si>
    <t>Z0A0E07FE4</t>
  </si>
  <si>
    <t xml:space="preserve">ACQUISTO ALIMENTO </t>
  </si>
  <si>
    <t>dal 14/02/14 al 03/03/14</t>
  </si>
  <si>
    <t>Z390E28E53</t>
  </si>
  <si>
    <t>12736110151                      ORPHAN EUROPE ITALY SRL</t>
  </si>
  <si>
    <t>dal 20/02/14 al 26/02/14</t>
  </si>
  <si>
    <t>Z1A0E1220F</t>
  </si>
  <si>
    <t xml:space="preserve">ACQUISTO MATERIALE PER MEDICAZIONE </t>
  </si>
  <si>
    <t xml:space="preserve">02790240101                               BENEFIS S.R.L.     00322800376                     FARMAC ZABBAN S.p.A.     02554440822  COSPESAN </t>
  </si>
  <si>
    <t>00322800376    FARMAC ZABBAN SPA</t>
  </si>
  <si>
    <t>dal 21/02/14 al 03/03/14</t>
  </si>
  <si>
    <t>Z610E081C5</t>
  </si>
  <si>
    <t xml:space="preserve">ACQUISTO DISPOSITIVI DA SOMMINISTRAZIONE PRELEIEVO E RACCOLTA </t>
  </si>
  <si>
    <t>02790240101 BENEFIS S.R.L  00784230872 CODISANS.P.A.</t>
  </si>
  <si>
    <t>DAL 25/02/14 AL 05/03/14</t>
  </si>
  <si>
    <t>Z5F0E08236</t>
  </si>
  <si>
    <t>ACQUISTO ALTRI  MATERIALI SANITARI</t>
  </si>
  <si>
    <t xml:space="preserve">  00136740404 CERACARTA SPA</t>
  </si>
  <si>
    <t>Z1C0E49DD8</t>
  </si>
  <si>
    <t>ACQUISTO DISPOSISTIVI MEDICO GENERICI</t>
  </si>
  <si>
    <t>00784230872 CODISAN S.P.A.04303410726 3 MC SpA 03821660828  CARDIO -SERVICE SAS</t>
  </si>
  <si>
    <t>04303410726                        3 MC SPA</t>
  </si>
  <si>
    <t>DAL 06/03/14 AL 19/03/14</t>
  </si>
  <si>
    <t>Z320E54979</t>
  </si>
  <si>
    <t xml:space="preserve">04472830159             ROTTAPHARM </t>
  </si>
  <si>
    <t>DAL 12/03/14 AL 25/03/14</t>
  </si>
  <si>
    <t>Z0B0E60213</t>
  </si>
  <si>
    <t>ACQUISTO PRODOTTI PER STERILIZZAZIONE</t>
  </si>
  <si>
    <t>00586980823 EMI SRL  00133360081 NUOVAFARMEC SRL      00570950345                   TECNO-GAZ SPA  09018810151                             ID &amp; CO SRL                       03006480820                    CE.AS.T. SNC</t>
  </si>
  <si>
    <t>00586980823               EMI SRL</t>
  </si>
  <si>
    <t>DAL 14/03/14 AL 19/06/14</t>
  </si>
  <si>
    <t>Z700E602D3</t>
  </si>
  <si>
    <t>00586980823 EMI SRL  00133360081 NUOVAFARMEC SRL      00570950345                        TECNO-GAZ SPA  09018810151                                 ID &amp; CO SRL   03006480820                                  CE.AS.T. SNC</t>
  </si>
  <si>
    <t>DAL 14/03/14 AL 19/05/14</t>
  </si>
  <si>
    <t>Z060E603AB</t>
  </si>
  <si>
    <t>DAL 14/03/14 AL 25/03/14</t>
  </si>
  <si>
    <t>ZDA0E603F1</t>
  </si>
  <si>
    <t xml:space="preserve"> 05038691001            BRUNO FARMACEUTICI SPA </t>
  </si>
  <si>
    <t>DAL 14/03/14 AL 19/03/14</t>
  </si>
  <si>
    <t>Z920E60425</t>
  </si>
  <si>
    <t>04782370821                          AXA MEDICAL CARE SRL</t>
  </si>
  <si>
    <t>DAL 14/03/14 AL 20/03/14</t>
  </si>
  <si>
    <t>ZEF0E77947</t>
  </si>
  <si>
    <t>ACQUISTO  FARMACO</t>
  </si>
  <si>
    <t>DAL  17/03/14 AL 04/04/14</t>
  </si>
  <si>
    <t>ZDE0E77999</t>
  </si>
  <si>
    <t xml:space="preserve">12432150154                         EG SPA  </t>
  </si>
  <si>
    <t>dal 18/03/14 al 27/03/14</t>
  </si>
  <si>
    <t>Z6B0ECD79D</t>
  </si>
  <si>
    <t>ACQUISTO DISPOSITIVI MEDICO CHIRURGICI GENERICI</t>
  </si>
  <si>
    <t xml:space="preserve">00397360488                                                       LUIGI SALVADORI SPA  00586980823                        EMI SRL                                    01316780426                         RAYS SPA                           00784230872                                    CODISAN SPA                   00322800376                                 FARMAC ZABBAN SPA </t>
  </si>
  <si>
    <t xml:space="preserve"> 00397360488                 LUIGI SALVADORI SPA</t>
  </si>
  <si>
    <t>DAL 20/03/14 AL 17/04/14</t>
  </si>
  <si>
    <t>Z600F213E4</t>
  </si>
  <si>
    <t>ACQUISTO MATERIALE ODONTOIATRICO</t>
  </si>
  <si>
    <t>02073050540                            MEDICAL UMBRIA      00762460822   FIAMMELLA                  02510970821                 ANDREA ADRAGNA</t>
  </si>
  <si>
    <t>02073050540                       MEDICAL UMBRIA</t>
  </si>
  <si>
    <t>DAL 21/03/14 AL 22/05/14</t>
  </si>
  <si>
    <t>ZE00EA2D5E</t>
  </si>
  <si>
    <t>00832400154                            SANOFI AVENTIS SPA</t>
  </si>
  <si>
    <t>DAL 21/03/14 AL 18/04/14</t>
  </si>
  <si>
    <t>Z250EA2BFD</t>
  </si>
  <si>
    <t xml:space="preserve">DAL 21/03/14 AL 21/04/14 </t>
  </si>
  <si>
    <t>Z5A0EA2D87</t>
  </si>
  <si>
    <t>DAL 24/03/14 AL 07/04/14</t>
  </si>
  <si>
    <t>Z770ECD7E8</t>
  </si>
  <si>
    <t>00832400154                     SANOFI AVENTIS SPA</t>
  </si>
  <si>
    <t>DAL 25/03/14 AL 04/06/14</t>
  </si>
  <si>
    <t>Z570ECD81B</t>
  </si>
  <si>
    <t>DAL 27/03/14 AL 15/04/14</t>
  </si>
  <si>
    <t>Z750ECD859</t>
  </si>
  <si>
    <t>02401440157      NESTLE' ITALIANA SPA</t>
  </si>
  <si>
    <t>DAL 27/03/14 AL 17/04/14</t>
  </si>
  <si>
    <t>Z970ECD8B0</t>
  </si>
  <si>
    <t>ACQUISTO ALTRI MATERIALI SANITARI</t>
  </si>
  <si>
    <t>02073050540           MEDICAL UMBRIA SAS   00762460822  FIAMMELLA 02993520234      SIRONA DENTAL SYSTEMS SRL</t>
  </si>
  <si>
    <t xml:space="preserve"> 02993520234       SIRONA DENTAL SYSTEM SRS</t>
  </si>
  <si>
    <t>DAL 27/03/14 AL 16/04/14</t>
  </si>
  <si>
    <t>ZF00EE3536</t>
  </si>
  <si>
    <t>DAL 28/03/14 AL 22/04/14</t>
  </si>
  <si>
    <t>ZC10E9BA24</t>
  </si>
  <si>
    <t>ACQUISTODISPOSITIVI MEDICO CHIRURGICI SPECIFICI</t>
  </si>
  <si>
    <t xml:space="preserve">02836210829                 SICOM SRL 00586980823                      EMI SRL                        00762460822    FIAMMELLA SRL </t>
  </si>
  <si>
    <t>00762460822      FIAMMELLA    SRL</t>
  </si>
  <si>
    <t>DAL 02/04/14 AL 08/04/14</t>
  </si>
  <si>
    <t>Z290ECD67E</t>
  </si>
  <si>
    <t>03907010585   A.C.R.A.F. SPA (ANGELINI)</t>
  </si>
  <si>
    <t>DAL 03/04/14 AL 16/04/14</t>
  </si>
  <si>
    <t>Z8A0ECD91B</t>
  </si>
  <si>
    <t>00228550273             MONICO SPA 03524050238 FRESENIUS KABI 00226250165              SALF                 00784230872              CODISAN</t>
  </si>
  <si>
    <t>00228550273      MONICO SPA</t>
  </si>
  <si>
    <t>DAL 03/04/14 AL 13/05/14</t>
  </si>
  <si>
    <t>ZD00ECD958</t>
  </si>
  <si>
    <t>VIRTUTE SRL  01458460217                   O. BOSCAROL SRL IT01137680938  MEDICAL SERVICE SRL   MEDICAL PROGRESS</t>
  </si>
  <si>
    <t xml:space="preserve">01458460217                                 OSCAR  BOSCAROL SRL </t>
  </si>
  <si>
    <t>DAL 03/04/14 AL 22/04/14</t>
  </si>
  <si>
    <t>Z730ED98F6</t>
  </si>
  <si>
    <t xml:space="preserve">ACQUISTO PELLICOLE </t>
  </si>
  <si>
    <t xml:space="preserve">03006480820 Ce.as.t.snc  00136740404 CERACARTA SPA 00586980823                        EMI s.r.l.                        04485280871                               IDS prodotti Chimici </t>
  </si>
  <si>
    <t xml:space="preserve"> 00136740404 CERACARTA SPA</t>
  </si>
  <si>
    <t>DAL 03/04/14 AL 02/05/14</t>
  </si>
  <si>
    <t>Z8F0EFC68D</t>
  </si>
  <si>
    <t xml:space="preserve">03668810827                            LICKSON SRL </t>
  </si>
  <si>
    <t>DAL 14/04/14 AL  12/05/14</t>
  </si>
  <si>
    <t>Z040ED9970</t>
  </si>
  <si>
    <t>00784230872                      CODISAN S.P.A.                 04303410726                       3 MC SpA                03821660828                         CARDIO -SERVICE SAS</t>
  </si>
  <si>
    <t>DAL 14/04/2014 AL 23/04/14</t>
  </si>
  <si>
    <t>Z090EFC6B6</t>
  </si>
  <si>
    <t xml:space="preserve">ACQUISTO DISPOSITIVI MEDICO CHIRURGICI SPECIFICI </t>
  </si>
  <si>
    <t>05483250824                        GM  SRL</t>
  </si>
  <si>
    <t>DAL 17/04/14 AL 06/05/14</t>
  </si>
  <si>
    <t>Z2F0F2757A</t>
  </si>
  <si>
    <t xml:space="preserve">ACQUISTO DISPOSITIVI APPARATO CIRCOLATORIO </t>
  </si>
  <si>
    <t xml:space="preserve">07931650589                  BARD SPA                    08641790152    COVIDIEN ITALIA SPA </t>
  </si>
  <si>
    <t xml:space="preserve">07931650589                  BARD SPA   </t>
  </si>
  <si>
    <t>DAL 05/05/14 AL 12/05/14</t>
  </si>
  <si>
    <t>Z910F5ADFE</t>
  </si>
  <si>
    <t>DAL 06/05/14 AL 09/05/14</t>
  </si>
  <si>
    <t>Z4A0F5AD7C</t>
  </si>
  <si>
    <t>INEVASO</t>
  </si>
  <si>
    <t xml:space="preserve">         ABBOTT  SRL</t>
  </si>
  <si>
    <t>ZB20F5AD15</t>
  </si>
  <si>
    <t xml:space="preserve"> GLAXO SMITH KLINE</t>
  </si>
  <si>
    <t>ZD90F27632</t>
  </si>
  <si>
    <t>03668810827                              LICKSON</t>
  </si>
  <si>
    <t>DAL 09/05/14 AL  04/06/14</t>
  </si>
  <si>
    <t>Z140F39552</t>
  </si>
  <si>
    <t xml:space="preserve">ACQUISTO  MATERIALE DI CONSUMO NUTRIZIONE ENTERALE </t>
  </si>
  <si>
    <t xml:space="preserve">  08641790152    COVIDIEN ITALIA SPA </t>
  </si>
  <si>
    <t>DAL 12/05/14 AL  20/05/14</t>
  </si>
  <si>
    <t>Z9A0F55150</t>
  </si>
  <si>
    <t>DAL 20/5/14 AL 26/02/14</t>
  </si>
  <si>
    <t>Z9A0F52727</t>
  </si>
  <si>
    <t>DAL 20/5/14</t>
  </si>
  <si>
    <t>ZE80F5269B</t>
  </si>
  <si>
    <t>DAL 20/5/14 AL 04/06/14</t>
  </si>
  <si>
    <t>Z3C0F7C3FD</t>
  </si>
  <si>
    <t xml:space="preserve">02385200122 NOVARTIS FARMA </t>
  </si>
  <si>
    <t>DAL 27/05/14 AL 09/06/14</t>
  </si>
  <si>
    <t>Z740F7C365</t>
  </si>
  <si>
    <t xml:space="preserve">00784230872                                 CODISAN                         00586980823                       EMI SRL                      09018810151                       ID &amp; CO                           08641790152                                 COVIDIEN ITALIA SPA </t>
  </si>
  <si>
    <t xml:space="preserve">09018810151                          ID &amp; CO SRL </t>
  </si>
  <si>
    <t>dal 21/05/14 al 16/06/14</t>
  </si>
  <si>
    <t xml:space="preserve">00784230872                                CODISAN                                   00586980823                  EMI SRL                      09018810151                                                ID &amp; CO                                  08641790152                                    COVIDIEN ITALIA SPA </t>
  </si>
  <si>
    <t xml:space="preserve">08641790152    COVIDIEN ITALIA SPA </t>
  </si>
  <si>
    <t>dal 03/06/14 al 06/06/14</t>
  </si>
  <si>
    <t>ZED1012AB4</t>
  </si>
  <si>
    <t>DAL 05/6/14 AL 31/7/14</t>
  </si>
  <si>
    <t>Z5B1112EE4</t>
  </si>
  <si>
    <t>00492340583                BAXTER SPA</t>
  </si>
  <si>
    <t>DAL 10/6/14 AL 13/06/14</t>
  </si>
  <si>
    <t>ZC4100C864</t>
  </si>
  <si>
    <t xml:space="preserve"> IT01898280977 MEDICAL VISION   03847710823                BIOMED SAS  </t>
  </si>
  <si>
    <t xml:space="preserve"> 03847710823    BIOMED SAS </t>
  </si>
  <si>
    <t>DAL 23/06/14 AL 25/07/14</t>
  </si>
  <si>
    <t>Z950FDA381</t>
  </si>
  <si>
    <t xml:space="preserve">ACQUISTO MICROINFUSORI </t>
  </si>
  <si>
    <t>DAL 17/06/14 AL 26/06/14</t>
  </si>
  <si>
    <t>Z08100C7B9</t>
  </si>
  <si>
    <t xml:space="preserve">ACQUISTO DISPOSITIVI MEDICO CHIRURGICO GENERICI </t>
  </si>
  <si>
    <t>DAL 30/6/14 AL 31/07/14</t>
  </si>
  <si>
    <t>DAL 1/7/14 AL 24/07/14</t>
  </si>
  <si>
    <t>ZD11001391</t>
  </si>
  <si>
    <t>02401440157                              NESTLE' ITALIANA    SPA</t>
  </si>
  <si>
    <t>DAL 01/7/14 AL 04/07/14</t>
  </si>
  <si>
    <t>Z84100803C</t>
  </si>
  <si>
    <t xml:space="preserve"> DISPOSITIVI MEDICO CHIRURGICI GENERICI</t>
  </si>
  <si>
    <t xml:space="preserve">01316780426            RAYS SPA </t>
  </si>
  <si>
    <t>DAL 01/07/14 AL 23/07/14</t>
  </si>
  <si>
    <t>Z89100C732</t>
  </si>
  <si>
    <t xml:space="preserve">03668810827                       Lickson SRL     07146020586  Biomerieux italia   00958350522                  SCLAVO DIAGNOSTIC INTERNATIONAL SRL </t>
  </si>
  <si>
    <t xml:space="preserve">00958350522                  SCLAVO DIAGNOSTIC INTERNATIONAL SRL </t>
  </si>
  <si>
    <t>DAL 01/7/14 AL 09/07/14</t>
  </si>
  <si>
    <t>ZEB1012A2A</t>
  </si>
  <si>
    <t>DAL 03/07/14 AL 23/07/14</t>
  </si>
  <si>
    <t>Z6310129C9</t>
  </si>
  <si>
    <t xml:space="preserve">01286700487                     L. MOLTENI &amp;  SPA </t>
  </si>
  <si>
    <t>DAL 04/07/14 AL 31/07/14</t>
  </si>
  <si>
    <t>Z2E101293A</t>
  </si>
  <si>
    <t xml:space="preserve"> 00212840235                        GLAXO SMITH KLINE SPA </t>
  </si>
  <si>
    <t>DAL 04/07/14 AL 21/07/14</t>
  </si>
  <si>
    <t>Z811023D8A</t>
  </si>
  <si>
    <t>ACQUISTO GHIACCIO SINTETICO BUSTE</t>
  </si>
  <si>
    <t xml:space="preserve">00397360488                          LUIGI SALVADORI SPA  00586980823                                 EMI SRL                                         01316780426                                    RAYS SPA                        00784230872                             CODISAN SPA                                  00322800376                                       FARMAC ZABBAN SPA </t>
  </si>
  <si>
    <t>dal 11/07/14 al 21/07/14</t>
  </si>
  <si>
    <t>ZBC104A191</t>
  </si>
  <si>
    <t xml:space="preserve">ACQUISTO REAGENTI </t>
  </si>
  <si>
    <t>07146020686 BIOMERIEUX ITALIA 03668810877  LICKSON</t>
  </si>
  <si>
    <t xml:space="preserve">07146020686 BIOMERIEUX ITALIA SPA </t>
  </si>
  <si>
    <t>dal 11/07/14 al 31/7/14</t>
  </si>
  <si>
    <t>Z33104A1E6</t>
  </si>
  <si>
    <t xml:space="preserve">ACQUISTO REGAGENTI </t>
  </si>
  <si>
    <t>dal 11/07/14 al 01/08/14</t>
  </si>
  <si>
    <t>Z8210269EE</t>
  </si>
  <si>
    <t xml:space="preserve"> 09577370019                   INTER FARMACI  ITALIA SRL</t>
  </si>
  <si>
    <t>dal 11/07/14 al 18/09/14</t>
  </si>
  <si>
    <t>Z5C1029A84</t>
  </si>
  <si>
    <t>04782370821                          AXA  MEDICAL CARE  11667890153                NUTRICIA ITALIA S.P.A.         02401440157                    NESTLE' ITALIANA SPA</t>
  </si>
  <si>
    <t>DAL 15/07/14 AL 23/07/14</t>
  </si>
  <si>
    <t>Z0A103E94E</t>
  </si>
  <si>
    <t xml:space="preserve">02459120875 FARMAC s.r.l. 02073050540 MEDICAL UMBRIA  s.a.s. Uber Ros s.p.a.  </t>
  </si>
  <si>
    <t xml:space="preserve">02073050540 MEDICAL UMBRIA </t>
  </si>
  <si>
    <t>DAL 21/07/14 AL 30/07/14</t>
  </si>
  <si>
    <t>ZC4103E96F</t>
  </si>
  <si>
    <t>12085140155                D.M.F. SRL</t>
  </si>
  <si>
    <t>DAL 22/07/14 AL 25/07/14</t>
  </si>
  <si>
    <t>Z45103E985</t>
  </si>
  <si>
    <t>DAL 22/07/14 AL 05/08/14</t>
  </si>
  <si>
    <t>Z251046E15</t>
  </si>
  <si>
    <t>DAL 22/07/14 AL 04/08/14</t>
  </si>
  <si>
    <t>Z2510519AA</t>
  </si>
  <si>
    <t>DAL 25/07/14 AL 12/08/14</t>
  </si>
  <si>
    <t>ZFA1050B80</t>
  </si>
  <si>
    <t xml:space="preserve">02836210829                       SICOM  S.R.L. </t>
  </si>
  <si>
    <t>DAL 29/07/14 AL 01/08/14</t>
  </si>
  <si>
    <t>Z6B1055D8E</t>
  </si>
  <si>
    <t>DAL 29/7/14 AL 05/08/14</t>
  </si>
  <si>
    <t>ZDD105E531</t>
  </si>
  <si>
    <t>DAL 01/08/14 AL 07/08/14</t>
  </si>
  <si>
    <t>Z80108562D</t>
  </si>
  <si>
    <t>DAL 11/08/14 AL 04/09/14</t>
  </si>
  <si>
    <t>Z601085660</t>
  </si>
  <si>
    <t>DAL 11/08/14 AL 19/9/14</t>
  </si>
  <si>
    <t>Z3D10856BF</t>
  </si>
  <si>
    <t>DAL 11/8/14 AL 19/9/14</t>
  </si>
  <si>
    <t>MANCA CIG</t>
  </si>
  <si>
    <t>DAL 19/9/14 AL 27/08/14</t>
  </si>
  <si>
    <t>Z4810B5484</t>
  </si>
  <si>
    <t>DAL 02/09/14 AL 15/09/14</t>
  </si>
  <si>
    <t>ZF510B531A</t>
  </si>
  <si>
    <t xml:space="preserve">03171150828                         ZP MEDIZIN  SRL </t>
  </si>
  <si>
    <t>DAL 02/09/14 AòL 16/09/14</t>
  </si>
  <si>
    <t>ZF010B52BC</t>
  </si>
  <si>
    <t>ACUISTO ALIMENTO</t>
  </si>
  <si>
    <t>DAL 02/09/14 AL 11/09/14</t>
  </si>
  <si>
    <t>Z6A10B53E0</t>
  </si>
  <si>
    <t xml:space="preserve">01316780426                         RAYS SPA  </t>
  </si>
  <si>
    <t>DAL 02/09/14 AL 15/10/14</t>
  </si>
  <si>
    <t>ZC01115AC8</t>
  </si>
  <si>
    <t>DAL 05/09/14 AL 16/10/14</t>
  </si>
  <si>
    <t>Z8C11F7A76</t>
  </si>
  <si>
    <t>DAL 05/09/14 AL 18/09/14</t>
  </si>
  <si>
    <t>Z1F10B5440</t>
  </si>
  <si>
    <t>DAL 09/09/14 AL 02/10/14</t>
  </si>
  <si>
    <t>ZCE10BBA53</t>
  </si>
  <si>
    <t>DAL 09/09/14 AL 22/09/14</t>
  </si>
  <si>
    <t>Z3111EF229</t>
  </si>
  <si>
    <t>DAL 12/09/14 AL 25/09/14</t>
  </si>
  <si>
    <t>ZF51115B57</t>
  </si>
  <si>
    <t>ACQUISTO DISPOSITIVI  DA SOMMINISTRAZIONE PRELIEVO E RACCOLTA</t>
  </si>
  <si>
    <t>02790240101 BENEFIS S.R.L.</t>
  </si>
  <si>
    <t>DAL 16/09/14 AL 07/10/14</t>
  </si>
  <si>
    <t>Z6310D9E45</t>
  </si>
  <si>
    <t>DAL 19/9/14 AL 31/10/14</t>
  </si>
  <si>
    <t>Z2311F310F</t>
  </si>
  <si>
    <t>DAL 26/09/14 AL 01/10/14</t>
  </si>
  <si>
    <t>ZEB1276E07</t>
  </si>
  <si>
    <t>02516920580  DICOFARM SPA</t>
  </si>
  <si>
    <t>Z2D12EA210</t>
  </si>
  <si>
    <t xml:space="preserve">ACQUISTO ACQUAGEL </t>
  </si>
  <si>
    <t>dal 26/09/14 29/09/14</t>
  </si>
  <si>
    <t>ZD61277DF0</t>
  </si>
  <si>
    <t>DAL 01/10/14 AL 09/10/14</t>
  </si>
  <si>
    <t>Z521202423</t>
  </si>
  <si>
    <t>DAL 01/10/14 AL 06/10/14</t>
  </si>
  <si>
    <t>Z991115B0E</t>
  </si>
  <si>
    <t xml:space="preserve">10022080153  VILLA SISTEMI MEDICALI  00136740404 CERACARTA SPA 00586980823 EMI s.r.l.  00784230872   CODISAN </t>
  </si>
  <si>
    <t>10022080153  VILLA SISTEMI MEDICALI</t>
  </si>
  <si>
    <t>DAL 03/10/14 AL 22/10/14</t>
  </si>
  <si>
    <t>Z1B111EF76</t>
  </si>
  <si>
    <t>DAL 07/10/14 AL 17/10/14</t>
  </si>
  <si>
    <t>Z9712B0E71</t>
  </si>
  <si>
    <t>DAL 14/10/14 AL 28/10/14</t>
  </si>
  <si>
    <t>ZB01152DE1</t>
  </si>
  <si>
    <t>ACQUISTO CITOFISSATORE  SPRAY</t>
  </si>
  <si>
    <t xml:space="preserve">00784230872 CODISAN  00805390283  LABOINDUSTRIA SPA 03775970829 GIUSTEPA </t>
  </si>
  <si>
    <t>DAL 15/10/14 AL 20/11/14</t>
  </si>
  <si>
    <t>Z63115FE8E</t>
  </si>
  <si>
    <t xml:space="preserve">DAL 15/10/14 AL </t>
  </si>
  <si>
    <t>ZE11152D5C</t>
  </si>
  <si>
    <t>05688870483    A  MENARINI  DIAGNOSTICS SRL</t>
  </si>
  <si>
    <t>DAL 21/10/14 AL 28/10/14</t>
  </si>
  <si>
    <t>Z751154FFB</t>
  </si>
  <si>
    <t>DAL 21/10/14 AL 24/10/14</t>
  </si>
  <si>
    <t>Z691154FB0</t>
  </si>
  <si>
    <t>DAL 21/10/14 AL 31/10/14</t>
  </si>
  <si>
    <t xml:space="preserve">ACQUISTO DISPOSITIVI MEDICO CHIRURGICI GENERICI </t>
  </si>
  <si>
    <t xml:space="preserve">01316780426                         RAYS SPA   </t>
  </si>
  <si>
    <t>ZEF12B4C66</t>
  </si>
  <si>
    <t>DAL 24/10/14 AL 31/10/14</t>
  </si>
  <si>
    <t>ZB170F559C</t>
  </si>
  <si>
    <t xml:space="preserve">GIMAS SRL 03775970829 GIUSTEPA S.A.S. 00784230872 CODISAN </t>
  </si>
  <si>
    <t xml:space="preserve"> 00784230872 CODISAN </t>
  </si>
  <si>
    <t>DAL 04/11/14 AL 10/11/14</t>
  </si>
  <si>
    <t>Z9411E6820</t>
  </si>
  <si>
    <t>DAL 07/11/14 AL 18/11/14</t>
  </si>
  <si>
    <t>Z1311E67AC</t>
  </si>
  <si>
    <t>DAL 11/11/14 AL 01/12/14</t>
  </si>
  <si>
    <t>Z7511EC4C2</t>
  </si>
  <si>
    <t>DAL 11/11/14 AL 26/11/14</t>
  </si>
  <si>
    <t>Z7B11D6081</t>
  </si>
  <si>
    <t>DAL 18/11/14 AL 24/11/14</t>
  </si>
  <si>
    <t>Z8811D6111</t>
  </si>
  <si>
    <t>DAL 18/11/14 AL 21/11/14</t>
  </si>
  <si>
    <t>ZC911E5804</t>
  </si>
  <si>
    <t xml:space="preserve">ACQUISTO DISPOSITIVO MEDICO CHIRURGICO SPECIFICI </t>
  </si>
  <si>
    <t>02836210829                 SICOM SRL</t>
  </si>
  <si>
    <t>DAL 21/11/14 AL 26/11/14</t>
  </si>
  <si>
    <t>Z5A11E6638</t>
  </si>
  <si>
    <t xml:space="preserve">ACQUISTO DISPOSITIVO MEDICO CHIRURGICO GENERICO </t>
  </si>
  <si>
    <t>05841760829 Pirrone s.r.l.. 00784230872 codisan EMI COSPESAN</t>
  </si>
  <si>
    <t>05841760829 Pirrone s.r.l.</t>
  </si>
  <si>
    <t>DAL21/11/14 AL  04/12/14</t>
  </si>
  <si>
    <t>Z3A11EEDB9</t>
  </si>
  <si>
    <t>DAL 25/11/14 AL 26/11/14</t>
  </si>
  <si>
    <t>ZA311EC469</t>
  </si>
  <si>
    <t xml:space="preserve">ACQUISTO DISPOSITIVI DA SOMMINISTRAZIONE PRELIEVO E RACCOLTA </t>
  </si>
  <si>
    <t xml:space="preserve">02728870870 MEDITER SRL </t>
  </si>
  <si>
    <t>DAL 25/11/14 AL 10/12/14</t>
  </si>
  <si>
    <t>Z32212ea078</t>
  </si>
  <si>
    <t>DAL 22/12/14 AL 24/12/14</t>
  </si>
  <si>
    <r>
      <t>STRUTTURA 
PROPONENTE</t>
    </r>
    <r>
      <rPr>
        <vertAlign val="superscript"/>
        <sz val="10"/>
        <rFont val="Arial Narrow"/>
        <family val="2"/>
      </rPr>
      <t>1</t>
    </r>
  </si>
  <si>
    <r>
      <t>ELENCO OE INVITATI
 A PRESENTARE OFFERTE</t>
    </r>
    <r>
      <rPr>
        <vertAlign val="superscript"/>
        <sz val="10"/>
        <rFont val="Arial Narrow"/>
        <family val="2"/>
      </rPr>
      <t>2</t>
    </r>
  </si>
  <si>
    <r>
      <t>AGGIUDICATARIO</t>
    </r>
    <r>
      <rPr>
        <vertAlign val="superscript"/>
        <sz val="10"/>
        <rFont val="Arial Narrow"/>
        <family val="2"/>
      </rPr>
      <t>2</t>
    </r>
  </si>
  <si>
    <r>
      <t>IMPORTO</t>
    </r>
    <r>
      <rPr>
        <vertAlign val="superscript"/>
        <sz val="10"/>
        <rFont val="Arial Narrow"/>
        <family val="2"/>
      </rPr>
      <t>3</t>
    </r>
  </si>
  <si>
    <r>
      <t>TEMPI</t>
    </r>
    <r>
      <rPr>
        <vertAlign val="superscript"/>
        <sz val="10"/>
        <rFont val="Arial Narrow"/>
        <family val="2"/>
      </rPr>
      <t>4</t>
    </r>
  </si>
  <si>
    <t>FIDIA FARMACEUTICI C.F. 00204260285</t>
  </si>
  <si>
    <t>IBSA SRL C.F. 10616310156</t>
  </si>
  <si>
    <t>TECNOCARTA SRL C.F.03232260152</t>
  </si>
  <si>
    <t>CEAST C.F. 03006480820</t>
  </si>
  <si>
    <t>ALLERGOPHARMA SPA C.F. 06128480966</t>
  </si>
  <si>
    <t>LOFARMA SPA - C.F. 00713510154</t>
  </si>
  <si>
    <t>COSPESAN SRL C.F. 02554440822</t>
  </si>
  <si>
    <t>GESCAR SRL C.F. 03847570821</t>
  </si>
  <si>
    <t>HARTMANN C.F. 05841760829</t>
  </si>
  <si>
    <t>CEAST SNC C.F.03006480820</t>
  </si>
  <si>
    <t xml:space="preserve">EUROCAMINA SRL C.F. </t>
  </si>
  <si>
    <t>EMME ERRE C.F. 05841760829</t>
  </si>
  <si>
    <t>ARTSANA SPA C.F. 00227010139</t>
  </si>
  <si>
    <t>SANTEX SPA C.F. 00860580158</t>
  </si>
  <si>
    <t xml:space="preserve">EUROFARMA C.F. </t>
  </si>
  <si>
    <t>VARIMED C.F.02761660873</t>
  </si>
  <si>
    <t>SANITAS ITALIA SRL C.F.06836580636</t>
  </si>
  <si>
    <t>NEW ROSE SRL C.F.01742330853</t>
  </si>
  <si>
    <t>INTERMED SRL C.F.11703230158</t>
  </si>
  <si>
    <t xml:space="preserve">QUATTROPIU SRL </t>
  </si>
  <si>
    <t>MEDICHIMICA SRL C.F.02146180878</t>
  </si>
  <si>
    <t>GIOVANNI SCIBILIA SPA C.F. 03334390824</t>
  </si>
  <si>
    <t>3M ITALIA SPA C.F. 00100190610</t>
  </si>
  <si>
    <t>ERGON SUTRAMED SPA C.F. 06554530011</t>
  </si>
  <si>
    <t>GENKO ITALIA SPA C.F.03349330716</t>
  </si>
  <si>
    <t>BENEFIS SRL C.F. 02790240101</t>
  </si>
  <si>
    <t xml:space="preserve">SANITARIA TRIESTINA SAS  </t>
  </si>
  <si>
    <t>NEW MIRCON SRL C.F.03809950821</t>
  </si>
  <si>
    <t>CARESTREAM ITALIA C.F. 05653560960</t>
  </si>
  <si>
    <t>TECHNORAY SRL C.F.04332250879</t>
  </si>
  <si>
    <t>EUROCHIMICA SRL C.F.00884570375</t>
  </si>
  <si>
    <t>GPS SRL C.F.01672950167</t>
  </si>
  <si>
    <t>CERACARTA SPA C.F.00136740404</t>
  </si>
  <si>
    <t>SIMEX N.D.</t>
  </si>
  <si>
    <t>MEDICAL CENTER C.F.04090920481</t>
  </si>
  <si>
    <t>GIMA SPA C.F.00734640154</t>
  </si>
  <si>
    <t>RAYS C.F. 01316780426</t>
  </si>
  <si>
    <t>DELTAMED C.F.01693020206</t>
  </si>
  <si>
    <t>SICOM SRL C.F.00768740268</t>
  </si>
  <si>
    <t>ORIMED SRL  C.F.04097760823</t>
  </si>
  <si>
    <t>ABC HOSPITAL SRL C.F.09164830151</t>
  </si>
  <si>
    <t xml:space="preserve">acquisto diretto </t>
  </si>
  <si>
    <t>cottimo fiduciario</t>
  </si>
  <si>
    <t>covidien part iva  00879951002  ,axa medical care part iva04782370821</t>
  </si>
  <si>
    <t>acquisto in danno - secondo aggiudicatario</t>
  </si>
  <si>
    <t>carestream  h italia 05653560960 ,ditta foschi  10928921005, ditta tecnosan it 01109270221, ditta tecnocarta 00799450739  e tecnoray 03642840965</t>
  </si>
  <si>
    <t>medical umbria sas 02073050540 , deltal wordl 05882220725, henry shein krugg 13088630150  fiammella 05911000486</t>
  </si>
  <si>
    <t>3c med 05586860826 , ceracarta 00136740404, lecat 02950820825, ids 04485280871</t>
  </si>
  <si>
    <t>medica air  06485240151, panzica 03923960821, covidien 008799510002</t>
  </si>
  <si>
    <t>3 mc 04303410726, benefis 02790240101, codisan 00784230572, cospesan 02554440822, rays 01316780426</t>
  </si>
  <si>
    <t>promedical 03775420825 emi 00586980823 codisan 00784230572 cospesan 02554440822</t>
  </si>
  <si>
    <t xml:space="preserve">benefis 02790240101 codisan 00784230572 cospesan 02554440822 rays 01316780426 e luigi salvadori 00397360488 </t>
  </si>
  <si>
    <t>fiab 01835220482 e ceracarta 00136740404</t>
  </si>
  <si>
    <t>benefis 02790240101 , codisan 00784230572 cospesan sap 00784230572 rays 01316780426 farmac zabban 00503161201 luigi salvadori 00397360488</t>
  </si>
  <si>
    <t xml:space="preserve">codisan 00784230572, em 00586980823 emme erre 005502520022  </t>
  </si>
  <si>
    <t>farmacia polizzi 00237630827e farmacia barone 00151140826 farmacia tortorici 00237640826</t>
  </si>
  <si>
    <t>emi 00586980823, codisan 00784230572 emme erre 05502520022</t>
  </si>
  <si>
    <t xml:space="preserve">sicom 02836210829 , gescar 03847570821 , gimas 05073660820 </t>
  </si>
  <si>
    <t>covidien 008799510002, vivisol 02422300965 , gescar 03847570821 e codisan 00784230572</t>
  </si>
  <si>
    <t>biomed 04328340825 alfaintes 04918311210 farmigea 00109820506 e sooft italia 01624020440</t>
  </si>
  <si>
    <t>covidien 008799510002, medic air 06485240151, panzica 03923960821</t>
  </si>
  <si>
    <t xml:space="preserve"> acquisto in danno - secondo aggiudicatario</t>
  </si>
  <si>
    <t>union pharma 03655420820</t>
  </si>
  <si>
    <t>carefusion itali srl 04647720483</t>
  </si>
  <si>
    <t>roche diagnostics 01028471009</t>
  </si>
  <si>
    <t xml:space="preserve">fresenius 03524050238, macropharm , benefis 02790240101 </t>
  </si>
  <si>
    <t>biomed 04328340825 e alfaintes 04918311210</t>
  </si>
  <si>
    <t>cera carta 00136740404 frangini 04383150820, tecnocarta 00799450739 pirrone 008055750965 cospesan 02554440822</t>
  </si>
  <si>
    <t>codisan  00784230572 emi00586980823 fiammella 05911000486 farmac 02459120875</t>
  </si>
  <si>
    <t>codisan 00784230572 farmac zabban 00503161201, luigi salvadori 00397360488, santex 00860580158</t>
  </si>
  <si>
    <t>FARMA ZABBAN SPA 0 0503161201</t>
  </si>
  <si>
    <t>distrex  00612690289, gm 005483250824</t>
  </si>
  <si>
    <t>Z170EB2723</t>
  </si>
  <si>
    <t>DISP MEDI CHI GEN medicaz tegaderm</t>
  </si>
  <si>
    <t>3M ITALIA SPA 12971700153</t>
  </si>
  <si>
    <t>04/04/2014-29/04/2014</t>
  </si>
  <si>
    <t>Z340EAA435</t>
  </si>
  <si>
    <t>MICR MAT CONS combo kit</t>
  </si>
  <si>
    <t>04/04/2014-10/04/2014</t>
  </si>
  <si>
    <t>ZBC0EC9534</t>
  </si>
  <si>
    <t>DISP MED CHIR SPEC kit ampolla nebula</t>
  </si>
  <si>
    <t>FARMAC 02459110875 FIAMMELLA  05911000486 EMI 00586980823 EMMEERRE 05502520022</t>
  </si>
  <si>
    <t>EMI SRL 0058690823</t>
  </si>
  <si>
    <t>08/04/2014-17/04/2014</t>
  </si>
  <si>
    <t>ALTRI MATERIALI SANITARI</t>
  </si>
  <si>
    <t xml:space="preserve"> </t>
  </si>
  <si>
    <t>DISPOSITIVI MEDICI VARI</t>
  </si>
  <si>
    <t>26/06/2014 09/07/2014</t>
  </si>
  <si>
    <t>ZP MEDIZIN 03171150828</t>
  </si>
  <si>
    <t>23/10/2014 27/10/2014</t>
  </si>
  <si>
    <t xml:space="preserve">Art. 1 co. 32 L. 190/2012 STRUTTURA ASP 6 P.IVA N° 05841760829 Polo di distribuzione Farmaceutico D N 40
</t>
  </si>
  <si>
    <t>PROCEDURA  SCELTA   CONTRAENTE</t>
  </si>
  <si>
    <t>ZBF0DAB143</t>
  </si>
  <si>
    <t>ASP 6 P.IVA N° 05841760829 Polo di distribuzione Farmaceutico D N 40</t>
  </si>
  <si>
    <t>Medicinali con AIC - eccetto vaccini, emoderivati di produzione regionale</t>
  </si>
  <si>
    <t>capsule</t>
  </si>
  <si>
    <t xml:space="preserve">Affidamento  Diretto </t>
  </si>
  <si>
    <t>Boehringer Ingelheim P.IVA 00421210485</t>
  </si>
  <si>
    <t>Z990DAB0D3</t>
  </si>
  <si>
    <t>COLLIRIO</t>
  </si>
  <si>
    <t>Novartis  P.IVA N° 07195130153</t>
  </si>
  <si>
    <t>Z320DAB084</t>
  </si>
  <si>
    <t>SIRINGA PRONTO USO</t>
  </si>
  <si>
    <t>Meda  P.IVA N° 00846530152</t>
  </si>
  <si>
    <t>Z540DAAEE5</t>
  </si>
  <si>
    <t>SIRINGA PRERIEMPITA</t>
  </si>
  <si>
    <t>Sandoz  P.IVA N° 00795170158</t>
  </si>
  <si>
    <t>ZD30DA8D79</t>
  </si>
  <si>
    <t>Z510E3B703</t>
  </si>
  <si>
    <t>SACCHE</t>
  </si>
  <si>
    <t>Fresenius Kabi  P.IVA N° 03524050238</t>
  </si>
  <si>
    <t>Z960E3B600</t>
  </si>
  <si>
    <t>Z090DE0156</t>
  </si>
  <si>
    <t>Altri beni e prodotti sanitari</t>
  </si>
  <si>
    <t>MATERIALI PER ODONTOIATRIA</t>
  </si>
  <si>
    <t>fiammella  P.IVA N° 00762460822</t>
  </si>
  <si>
    <t>Z880DAA94D</t>
  </si>
  <si>
    <t>Dispositivi medici</t>
  </si>
  <si>
    <t>ZC10DA8C8B</t>
  </si>
  <si>
    <t>Z900DAA68E</t>
  </si>
  <si>
    <t>Z290DAAE17</t>
  </si>
  <si>
    <t>Z020DAA19E</t>
  </si>
  <si>
    <t>ZB90DAB19B</t>
  </si>
  <si>
    <t>MAT. CONSUMO NUTRIZIONE ENTERALE</t>
  </si>
  <si>
    <t>Medic air  .P.IVA N° IT07249130969</t>
  </si>
  <si>
    <t>ZA30E98BD1</t>
  </si>
  <si>
    <t>COMPRESSE</t>
  </si>
  <si>
    <t>Bruno Farmaceutici P.IVA N° IT 05038691001</t>
  </si>
  <si>
    <t>ZD40DAB10A</t>
  </si>
  <si>
    <t>Actavis  P.IVA N° 09193481000</t>
  </si>
  <si>
    <t>ZAF0E98D17</t>
  </si>
  <si>
    <t>Axa medical P.IVA N° 04782370821</t>
  </si>
  <si>
    <t>ZE50EE8887</t>
  </si>
  <si>
    <t>GUANTI IN LATTICE</t>
  </si>
  <si>
    <t>Acquisti in CONSIP R.d.o. N.400173</t>
  </si>
  <si>
    <t>Procedura Aperta</t>
  </si>
  <si>
    <t>Rays  P.IVA N° 01316780426</t>
  </si>
  <si>
    <t>Dal 20/03/2014  Al 10/04/2014</t>
  </si>
  <si>
    <t>ZA10EBEC26</t>
  </si>
  <si>
    <t>DISPOSITIVI RACCOGLI LIQUIDO</t>
  </si>
  <si>
    <t>Hospira  P.IVA N° 02292260599</t>
  </si>
  <si>
    <t>ZF70EBE8DB</t>
  </si>
  <si>
    <t>ZC90E98C41</t>
  </si>
  <si>
    <t>NASO ARTIFICIALE</t>
  </si>
  <si>
    <t>Sicom P.IVA N° 0836210829</t>
  </si>
  <si>
    <t>ZA50DAB219</t>
  </si>
  <si>
    <t>ZC20E98B59</t>
  </si>
  <si>
    <t>Dal 17/03/2014 Al 26/03/2014</t>
  </si>
  <si>
    <t>Z5E0EFEB59</t>
  </si>
  <si>
    <t>DEFLUSSORI PER POMPA</t>
  </si>
  <si>
    <t>Panzica P.IVA N° 03923960821</t>
  </si>
  <si>
    <t>dal  08/04/2014 al 28/04/2014</t>
  </si>
  <si>
    <t>ZEAOEBEB3C</t>
  </si>
  <si>
    <t>dal  08/04/2014 al 08/04/2014</t>
  </si>
  <si>
    <t>ZAE0EBEBBB</t>
  </si>
  <si>
    <t>DeFLUSSORI PER Flebo</t>
  </si>
  <si>
    <t>Virtute / Emme Erre. -  P.I. 03502520822/ Vygon. S.R.L. - P.I.  PD02173550282 / Codisan S.P.A. - P.I. 00784230872 / Gifra S.A.S.- P.I.  03717720829 /Benefis  S.R.L. - P.I.02790240101/ Rays S.P.A.- P.I. 01316780426</t>
  </si>
  <si>
    <t>Codisan P:IVA N° 00784230872</t>
  </si>
  <si>
    <t>Dal 20/03/2014 Al 01/04/2014</t>
  </si>
  <si>
    <t>Z720EBE949</t>
  </si>
  <si>
    <t>Gel per ECG</t>
  </si>
  <si>
    <t>Dal 20/02/2014 Al 01/04/2014</t>
  </si>
  <si>
    <t>Z150EBE9B6</t>
  </si>
  <si>
    <t>Ghiaccio sintetico  ( buste)</t>
  </si>
  <si>
    <t>Acquisti in CONSIP R.d.o. N.398938</t>
  </si>
  <si>
    <t xml:space="preserve"> Dal 20/03/2014 Al 01/04/2014</t>
  </si>
  <si>
    <t>Garze Sterili</t>
  </si>
  <si>
    <t>Dal 20/03/2014  Al 01/04/2014</t>
  </si>
  <si>
    <t>Z3100EBEA65</t>
  </si>
  <si>
    <t>Garza Tagliata varie misure</t>
  </si>
  <si>
    <t>ZE20F18F45</t>
  </si>
  <si>
    <t>Bende Cambric</t>
  </si>
  <si>
    <t>ZCE0F190BE</t>
  </si>
  <si>
    <t>Ippi Verde</t>
  </si>
  <si>
    <t>Gara Provinciale</t>
  </si>
  <si>
    <t>dal 29.04.14 al 06.05.14</t>
  </si>
  <si>
    <t>Z2B0EE8866</t>
  </si>
  <si>
    <t>Speculum Hartman di Voltolini</t>
  </si>
  <si>
    <t>Dal 31.03.14 al 14.04.2014</t>
  </si>
  <si>
    <t>Za70F7DBED</t>
  </si>
  <si>
    <t>IBET</t>
  </si>
  <si>
    <t>Dal 28.03.14 al 14.05.2014</t>
  </si>
  <si>
    <t>Z9A0F7D967</t>
  </si>
  <si>
    <t>Voltaren</t>
  </si>
  <si>
    <t>Del  22.05.2014</t>
  </si>
  <si>
    <t>ZA00EFEA82</t>
  </si>
  <si>
    <t>Medicinali senza AIC</t>
  </si>
  <si>
    <t>Tubertest</t>
  </si>
  <si>
    <t>Sanofi P.IVA N° 05991060582</t>
  </si>
  <si>
    <t>Dal 06.03.14 al 13.05.2014</t>
  </si>
  <si>
    <t>ZB80F7D9A5</t>
  </si>
  <si>
    <t>Dispositivi medico diagnostici in vitro</t>
  </si>
  <si>
    <t>Vetrini portaoggetti</t>
  </si>
  <si>
    <t>Dal 09.04.14 al 15.05.2014</t>
  </si>
  <si>
    <t>ZF10F7DD3E</t>
  </si>
  <si>
    <t xml:space="preserve">siringhe pronto uso </t>
  </si>
  <si>
    <t>Dal 28/01/2014 Al 12/05/2014</t>
  </si>
  <si>
    <t>ZE00F7DD90</t>
  </si>
  <si>
    <t>spatole ed altro</t>
  </si>
  <si>
    <t>Scibilia S.R.L.- P.I.  03334390824/ C.Bua.- P.I. 03028720823 /  Ceracarta S.P.A.-P.I.  00136740404 / Emi S.R.L.- P.I. 00586980823 / Codisan S.P.A. -P-I. 00784230872</t>
  </si>
  <si>
    <t>Emi  P.IVA N° 00586980823</t>
  </si>
  <si>
    <t>Dal 15/04/2014 Al 12/05/2014</t>
  </si>
  <si>
    <t>Z9D0DA8E9B</t>
  </si>
  <si>
    <t>Prodotti dietetici</t>
  </si>
  <si>
    <t>brik</t>
  </si>
  <si>
    <t>Farmacia massimo Petrone  P.IVA N° 05722150637</t>
  </si>
  <si>
    <t>02/01/2012 Al 29/01/2014</t>
  </si>
  <si>
    <t>ZD50F7DE85</t>
  </si>
  <si>
    <t>fiale</t>
  </si>
  <si>
    <t>Roche  P.IVA N° 00747170157</t>
  </si>
  <si>
    <t>Dal 17/01/2014 Al 22/05/2014</t>
  </si>
  <si>
    <t>Z890E98CA7</t>
  </si>
  <si>
    <t>Dal 02/01/2012 Al 04/03/2014</t>
  </si>
  <si>
    <t>Z0F1008DCD</t>
  </si>
  <si>
    <t>sacche</t>
  </si>
  <si>
    <t>Dal 18/02/2014 Al 03/06/2014</t>
  </si>
  <si>
    <t>Z580F7DE2A</t>
  </si>
  <si>
    <t>carta termica</t>
  </si>
  <si>
    <t>Ceracarta  P:IVA N° 00136740404</t>
  </si>
  <si>
    <t>Dal 19/02/2014 Al 23/05/2014</t>
  </si>
  <si>
    <t>Z89104B71E</t>
  </si>
  <si>
    <t>bottiglie</t>
  </si>
  <si>
    <t>Dal 2 4/06/2014 al 26/06/2014</t>
  </si>
  <si>
    <t>ZE61008EE2</t>
  </si>
  <si>
    <t xml:space="preserve">Fluoerescina buste </t>
  </si>
  <si>
    <t>Biomed P.IVA N° 03847710823</t>
  </si>
  <si>
    <t>Del 12/06/2014</t>
  </si>
  <si>
    <t>garze tagliate</t>
  </si>
  <si>
    <t>del 08.04.2014</t>
  </si>
  <si>
    <t>falde</t>
  </si>
  <si>
    <t>Consip R.D.O. 398938</t>
  </si>
  <si>
    <t>Gara aperta</t>
  </si>
  <si>
    <t>Dal 20.03.2014 al 10.04.2014</t>
  </si>
  <si>
    <t>FUSTO</t>
  </si>
  <si>
    <t>dal 30.04.14 al 06.05.14</t>
  </si>
  <si>
    <t xml:space="preserve">spatole </t>
  </si>
  <si>
    <t>Dal 31.03.14 al 14.04.14</t>
  </si>
  <si>
    <t>ZA70F7DBED</t>
  </si>
  <si>
    <t>FIALE</t>
  </si>
  <si>
    <t>Dal 28.03.14 al 14.05.14</t>
  </si>
  <si>
    <t xml:space="preserve">Del 22/05/2014 </t>
  </si>
  <si>
    <t>FLACONI</t>
  </si>
  <si>
    <t xml:space="preserve"> Dal 06/03/2014 al 22/04/2014 </t>
  </si>
  <si>
    <t>Dal 30/04/2014 Al 15/05/2014</t>
  </si>
  <si>
    <t>Z180F18FBB</t>
  </si>
  <si>
    <t>SACCA</t>
  </si>
  <si>
    <t>dal 18.02.14 al 05.05.14</t>
  </si>
  <si>
    <t>ZE30F7DE5F</t>
  </si>
  <si>
    <t>COPERTA EMERGENZA</t>
  </si>
  <si>
    <t>farmac P.IVA N° 00322800376</t>
  </si>
  <si>
    <t>dal 25.02.14 al 23.05.14</t>
  </si>
  <si>
    <t>ZD91008E52</t>
  </si>
  <si>
    <t>Dal 30/04/2014 Al 03/06/2014</t>
  </si>
  <si>
    <t>Z660F7D91D</t>
  </si>
  <si>
    <t>Carta per ECG</t>
  </si>
  <si>
    <t>ZF0F7D8C8</t>
  </si>
  <si>
    <t>Dal 16/01/2014 Al 12/05/2014</t>
  </si>
  <si>
    <t>ZEB1061EE4</t>
  </si>
  <si>
    <t>Cotone Idrofilo</t>
  </si>
  <si>
    <t>Dal 04/04/2014 Al 02/07/2014</t>
  </si>
  <si>
    <t>Z211061F5A</t>
  </si>
  <si>
    <t>BARATTOLO</t>
  </si>
  <si>
    <t>Abbott P.IVA N° 00076670595</t>
  </si>
  <si>
    <t>Dal 01/07/2014 al 07/07/2014</t>
  </si>
  <si>
    <t>Z4C1062123</t>
  </si>
  <si>
    <t>PELLICOLE ENDORALI</t>
  </si>
  <si>
    <t>Fiammella S.R.L.- P.I. 00762460822 / Emi  S.R.L.- P.I. 00586980823/ DR.G. Lecat  D.I. - P.I.2950820825/ Forniture odontoiatriche  S.A.S - P.I.05067320829./ Euro Service  / Adragna D.I.- P.I. 02510970821  /</t>
  </si>
  <si>
    <t>Dal 03/07/2014 Al  10/07/2014</t>
  </si>
  <si>
    <t>Z7710620F6</t>
  </si>
  <si>
    <t>PASTA PER DISINFEZ.CANALARE</t>
  </si>
  <si>
    <t>ZB80EFEB18</t>
  </si>
  <si>
    <t>/////////////////////////////////////////////</t>
  </si>
  <si>
    <t>Dal 16/01/2014 Al29/04/2014</t>
  </si>
  <si>
    <t>Z5D1119370</t>
  </si>
  <si>
    <t>MASCHERINA CHIRURGICA</t>
  </si>
  <si>
    <t>Z4F10621F2</t>
  </si>
  <si>
    <t xml:space="preserve">Dal 08/04/2014 Al 10/07/2014 </t>
  </si>
  <si>
    <t>ZE41008F53</t>
  </si>
  <si>
    <t>SETA PER SUTURA</t>
  </si>
  <si>
    <t xml:space="preserve">Dal 03/06/2014 Al 03/06/2014 </t>
  </si>
  <si>
    <t>Z211062150</t>
  </si>
  <si>
    <t>PINZETTE PER MEDICAZIONE</t>
  </si>
  <si>
    <t>Fiammella S.R.L. - P.I.  00762460822 / Emi  S.R.L. - P.I.  00586980823/ DR.G. Lecat  D.I. - P.I. 0 2950820825/ Forniture odontoiatriche  S.A.S -  P. I. 05067320829./ Euro Service  / Adragna D.I. - P.I. 02510970821  /</t>
  </si>
  <si>
    <t>Z9E10bbf09</t>
  </si>
  <si>
    <t>Dal 30/05/2014 Al 02/07/2014</t>
  </si>
  <si>
    <t>ZF0106203D</t>
  </si>
  <si>
    <t>sciroppo</t>
  </si>
  <si>
    <t>Italchimici P.IVA N° 01328640592</t>
  </si>
  <si>
    <t>Del 09/07/2014</t>
  </si>
  <si>
    <t>ZDB10BBECF</t>
  </si>
  <si>
    <t>cerotti</t>
  </si>
  <si>
    <t>Acquisti in CONSIP R.d.o. N.39505808</t>
  </si>
  <si>
    <t xml:space="preserve">Del 02/07/2014 </t>
  </si>
  <si>
    <t>Z9410BC239</t>
  </si>
  <si>
    <t>buste ghiaccio</t>
  </si>
  <si>
    <t>Dal 03/07/2014 Al  07/07/2014</t>
  </si>
  <si>
    <t>Z0E106201D</t>
  </si>
  <si>
    <t>capsule e fiale</t>
  </si>
  <si>
    <t>ZF5106209B</t>
  </si>
  <si>
    <t>crema</t>
  </si>
  <si>
    <t>Essex Italia  P:IVA N° 03296950151</t>
  </si>
  <si>
    <t>del 09/07/2014</t>
  </si>
  <si>
    <t>ZE710620C1</t>
  </si>
  <si>
    <t>Piam P.IVA N° 00244540100</t>
  </si>
  <si>
    <t>Z0C10BBFE2</t>
  </si>
  <si>
    <t>Dal 19/06/2014 al 10/07/2014</t>
  </si>
  <si>
    <t>Z2F1061F34</t>
  </si>
  <si>
    <t xml:space="preserve">Del 03/07/2014 </t>
  </si>
  <si>
    <t>ZF610BC12F</t>
  </si>
  <si>
    <t>barattoli</t>
  </si>
  <si>
    <t>Del 31/07/2014</t>
  </si>
  <si>
    <t>Z4F1061FFC</t>
  </si>
  <si>
    <t>Del 07/07/2014</t>
  </si>
  <si>
    <t>ZC1104B781</t>
  </si>
  <si>
    <t>Dal 18/02/2014 Al 01/07/2014</t>
  </si>
  <si>
    <t>Z0010BC18D</t>
  </si>
  <si>
    <t xml:space="preserve">Dal 18/02/2014 Al 31/07/2014 </t>
  </si>
  <si>
    <t>ZCF1110B7C</t>
  </si>
  <si>
    <t>elettrodi</t>
  </si>
  <si>
    <t>Gi.fra. S.A.S. - P.I. 03717720829 /Covidien S.P.A.- P.I. 08641790152 / Biofarma S.R.L.- P.I.  00812680304 / Gimas S.R.L.- P.I. 05073660820 / Ceracarta S.P.A.- P.I. 00136740404 / Emi S.R.L. - P.I. 00586980823 / Codisan  S.P.A.-P.I. 00784230872</t>
  </si>
  <si>
    <t xml:space="preserve">Dal04/08/2014 Al 11/08/2014 </t>
  </si>
  <si>
    <t>ZF51110AF1</t>
  </si>
  <si>
    <t>carta x ecg</t>
  </si>
  <si>
    <t xml:space="preserve">Dal 04/08/2014 al 11/08/2014 </t>
  </si>
  <si>
    <t>Z3E11A4B74</t>
  </si>
  <si>
    <t>deflussori</t>
  </si>
  <si>
    <t>Dal 08/04/2014 Al 15/09/2014</t>
  </si>
  <si>
    <t>Z6B10BC0FA</t>
  </si>
  <si>
    <t xml:space="preserve">sonda </t>
  </si>
  <si>
    <t>B.Braun  P.IVA N° 006744840152</t>
  </si>
  <si>
    <t>Dal  25/07/2014 al 31/07/2014</t>
  </si>
  <si>
    <t>Z0B1110C95</t>
  </si>
  <si>
    <t>del 01/09/2014</t>
  </si>
  <si>
    <t>Z93119B7C3</t>
  </si>
  <si>
    <t xml:space="preserve">Dal 20/02/2014 Al 04/09/2014 </t>
  </si>
  <si>
    <t>Z1610BC09E</t>
  </si>
  <si>
    <t>punte ablatore</t>
  </si>
  <si>
    <t xml:space="preserve">Dal 03/07/2014 al 21/07/2014 </t>
  </si>
  <si>
    <t>ZF210BC01B</t>
  </si>
  <si>
    <t>Dal 03/12/203 al 14/07/2014</t>
  </si>
  <si>
    <t>ZE4119B9FC</t>
  </si>
  <si>
    <t>prik test</t>
  </si>
  <si>
    <t>Lofarma S.P.A -  P.I.. 00713510154 /Allergi Terapeutics S.R.L.- P.I. 09453740152 /  Anellergo S.R.L. - P.I. 01739990487  /</t>
  </si>
  <si>
    <t>Lofarma  P.IVA N° 00713510154</t>
  </si>
  <si>
    <t>Dal 25/08/2014 Al 02/10/2014</t>
  </si>
  <si>
    <t>Z8B119B791</t>
  </si>
  <si>
    <t>pallone ambu</t>
  </si>
  <si>
    <t>Dal 30/07/2014 al 04/09/2014</t>
  </si>
  <si>
    <t>Z7F119BA37</t>
  </si>
  <si>
    <t>compresse</t>
  </si>
  <si>
    <t>del 08/08/2014</t>
  </si>
  <si>
    <t>Z41119B73B</t>
  </si>
  <si>
    <t>Vasetto</t>
  </si>
  <si>
    <t>nestlè  P.IVA N°00777280157</t>
  </si>
  <si>
    <t xml:space="preserve"> Del 04/09/2014</t>
  </si>
  <si>
    <t>ZE31110BF9</t>
  </si>
  <si>
    <t>Dal 21/01/2014 al 20/08/2014</t>
  </si>
  <si>
    <t>Z43104B6E1</t>
  </si>
  <si>
    <t>Dal 25/06/2014 Al01/07/2014</t>
  </si>
  <si>
    <t>ZC6119B6CD</t>
  </si>
  <si>
    <t>Del 20/08/2014</t>
  </si>
  <si>
    <t>Z7C1199CF9</t>
  </si>
  <si>
    <t>del 07/07/2014</t>
  </si>
  <si>
    <t>Z23119B7F8</t>
  </si>
  <si>
    <t>nestlè  P.IVA N° 02401440157</t>
  </si>
  <si>
    <t xml:space="preserve">18/07/2014 al 17/09/2014 </t>
  </si>
  <si>
    <t>Z0D12132C7</t>
  </si>
  <si>
    <t>Astra Zeneca  P.IVA N° 00735390155</t>
  </si>
  <si>
    <t>Dal 21/02/2013 Al 17/07/2014</t>
  </si>
  <si>
    <t>ZAF119B96D</t>
  </si>
  <si>
    <t>Janssen P.IVA N° 00962280590</t>
  </si>
  <si>
    <t>del 13/10/2014</t>
  </si>
  <si>
    <t>ZDA119B940</t>
  </si>
  <si>
    <t>siringhe</t>
  </si>
  <si>
    <t>Del 16/10/2014</t>
  </si>
  <si>
    <t>ZF3119B62F</t>
  </si>
  <si>
    <t>Glaxo Smith Kline  P.IVA N°  00212840235</t>
  </si>
  <si>
    <t>Z8F1061E9B</t>
  </si>
  <si>
    <t>Emi S.R.L. -P.I. 00586980823/ Norat P.I. 03652730825 / CodisanS.P.A. - P.I. 00784230872</t>
  </si>
  <si>
    <t>Norat P.Iva 03652730825</t>
  </si>
  <si>
    <t>Dal 19.06.14 al 01.07.14</t>
  </si>
  <si>
    <t>Z23119B8F3</t>
  </si>
  <si>
    <t>Del 17.10.14</t>
  </si>
  <si>
    <t>Z65119B917</t>
  </si>
  <si>
    <t>DEFLUSSORI</t>
  </si>
  <si>
    <t>Dal 08/04/2014 al 17/10/2014</t>
  </si>
  <si>
    <t>Z5110BC1D0</t>
  </si>
  <si>
    <t>Acquisto in Consip RDO 400173</t>
  </si>
  <si>
    <t>Procedura aperta</t>
  </si>
  <si>
    <t>Dal 17/03/2014 Al 31/07/2014</t>
  </si>
  <si>
    <t>Z6312C5C7E</t>
  </si>
  <si>
    <t>Del 09.07.14</t>
  </si>
  <si>
    <t>ZBC12C5FE4</t>
  </si>
  <si>
    <t>cateteri</t>
  </si>
  <si>
    <t>Gescar / Panzica</t>
  </si>
  <si>
    <t>Gescar P. Iva 03847570821</t>
  </si>
  <si>
    <t>Dal 16.12.14 al 16.12.14</t>
  </si>
  <si>
    <t>ZE712C5CC6</t>
  </si>
  <si>
    <t>Gara Regionale</t>
  </si>
  <si>
    <t>Bristol-myrs  squibb  P.IVA N° 01726510595</t>
  </si>
  <si>
    <t>Del 16.10.14</t>
  </si>
  <si>
    <t>C4212C5D67</t>
  </si>
  <si>
    <t>Z3F12C5D93</t>
  </si>
  <si>
    <t>Dal 17.10.14 al 10.11.14</t>
  </si>
  <si>
    <t>Z6312C5E74</t>
  </si>
  <si>
    <t>Dal 03.12.13 al 25.11.14</t>
  </si>
  <si>
    <t>ZBF12C5DC2</t>
  </si>
  <si>
    <t>VASETTO</t>
  </si>
  <si>
    <t>Dmf P. Iva n. 12085140155</t>
  </si>
  <si>
    <t>Dal 17.07.14 al 10.11.14</t>
  </si>
  <si>
    <t>ZD912C5DE7</t>
  </si>
  <si>
    <t>Dal 18.07.14 al 10.11.14</t>
  </si>
  <si>
    <t>Z2B12C5E11</t>
  </si>
  <si>
    <t>Del 24.11.14</t>
  </si>
  <si>
    <t>Z2212C5E95</t>
  </si>
  <si>
    <t>Codifi  P.IVA N° 02344710484</t>
  </si>
  <si>
    <t>Del 25.11.14</t>
  </si>
  <si>
    <t>ZF91061EBE</t>
  </si>
  <si>
    <t>Art. 1 co. 32 L. 190/2012       STRUTTURA: UOC PROVVEDITORATO - UOS SERVIZIO INFORMATICO AZIENDALE</t>
  </si>
  <si>
    <t>Oggetto</t>
  </si>
  <si>
    <t>Z45A5FC81</t>
  </si>
  <si>
    <t>P.IVA:05841760829 - ASP PALERMO - UOC PROVVEDITORATO</t>
  </si>
  <si>
    <t>Arredi sanitari</t>
  </si>
  <si>
    <t>08-AFFIDAMENTO IN ECONOMIA - COTTIMO FIDUCIARIO - CONSIP</t>
  </si>
  <si>
    <t>Gara aperta a qualsiasi Fornitore del Mercato Elettronico (previa Abilitazione al Bando/Categoria della Richiesta di Offerta)</t>
  </si>
  <si>
    <t>03567280874 - SIMEX DI ARANCIO LUIGI</t>
  </si>
  <si>
    <t>5544272DFA</t>
  </si>
  <si>
    <t>Noleggio Autocaravan</t>
  </si>
  <si>
    <t>08497421001 - NEW CAR srl
03597400823 - EMMECARAVAN srl
03590000828 - VEMACAR srl
01311870891 - MASTERVAN srl</t>
  </si>
  <si>
    <t>01311870891 - MASTERVAN srl</t>
  </si>
  <si>
    <t>ZA40D2F73E</t>
  </si>
  <si>
    <t>23-AFFIDAMENTO IN ECONOMIA - AFFIDAMENTO DIRETTO</t>
  </si>
  <si>
    <t>01854500350 - Karismedica Spa - Società del Gruppo H.M.G.</t>
  </si>
  <si>
    <t>ZB00D315EE</t>
  </si>
  <si>
    <t>Frigorifero portatile</t>
  </si>
  <si>
    <t xml:space="preserve">ZBF0C13E0C
</t>
  </si>
  <si>
    <t>Z580CDB81B</t>
  </si>
  <si>
    <t>Arredi per ufficio</t>
  </si>
  <si>
    <t>03797260878 - Comis srl</t>
  </si>
  <si>
    <t>ZE00CDCE0E</t>
  </si>
  <si>
    <t>Holter pressori</t>
  </si>
  <si>
    <t>03050700966 - LUMED srl</t>
  </si>
  <si>
    <t>ZAD0D55155</t>
  </si>
  <si>
    <t>Emogasanalizzatore</t>
  </si>
  <si>
    <t xml:space="preserve"> 01128680871 - CONSULAB SUD srl
05849130157 - Bayer S.p.A. 
ECOSISTEMI SERVICE SNC DI FOLLARI ANTONIO &amp; C.
10220860158 - A. DE MORI S.P.A.
01059590107 - Burke &amp; Burke spa </t>
  </si>
  <si>
    <t>01059590107 - Burke &amp; Burke spa</t>
  </si>
  <si>
    <t>Z8A0C73DE2</t>
  </si>
  <si>
    <t>Ampliamento spirometro cosmed</t>
  </si>
  <si>
    <t>03006480820 - CE.AS.T. snc</t>
  </si>
  <si>
    <t>ZEC0CA785C</t>
  </si>
  <si>
    <t>Lavatrice</t>
  </si>
  <si>
    <t>00126330844 - BELLA SALVATORE</t>
  </si>
  <si>
    <t>Z6F0CE5742</t>
  </si>
  <si>
    <t>Lettino da visita ginecologica</t>
  </si>
  <si>
    <t>01498810280 - GIVAS srl</t>
  </si>
  <si>
    <t>ZE30D1EAE8</t>
  </si>
  <si>
    <t>Materiale di consumo per stampante zebra ZXP serie 7</t>
  </si>
  <si>
    <t>00933570327 - INFORDATA SISTEMI srl</t>
  </si>
  <si>
    <t>ZF00D55802</t>
  </si>
  <si>
    <t>Trapunte</t>
  </si>
  <si>
    <t>04327630960 - ARREDAMENTO MODERNO CARINI SRL</t>
  </si>
  <si>
    <t>ZC40D8A900</t>
  </si>
  <si>
    <t>Toner in consip</t>
  </si>
  <si>
    <t>26-AFFIDAMENTO DIRETTO IN ADESIONE AD ACCORDO QUADRO/CONVENZIONE</t>
  </si>
  <si>
    <t>02102821002 - ITALWARE S.R.L.</t>
  </si>
  <si>
    <t>Z70B60718</t>
  </si>
  <si>
    <t>Strumentario per sterilizzazione</t>
  </si>
  <si>
    <t>02367210735 - Medvet srl</t>
  </si>
  <si>
    <t>ZC80D6B50F</t>
  </si>
  <si>
    <t>Strumentario sanitario</t>
  </si>
  <si>
    <t xml:space="preserve"> 05586860826 - 3C MED S.R.L.
04485280871 - IDS PRODOTTI CHIMICI
04383150820 - FRANGINI SNC DI DI FATTA GIUSEPPE E LA FRANCA SALVATORE
00586980823 - EMI srl </t>
  </si>
  <si>
    <t>00586980823 - EMI srl</t>
  </si>
  <si>
    <t>Z670C9062C</t>
  </si>
  <si>
    <t>Pulsossimetri</t>
  </si>
  <si>
    <t>06111530637 - Aiesi Hospital Service</t>
  </si>
  <si>
    <t>ZB80C896A9</t>
  </si>
  <si>
    <t>Sfigmomanometro</t>
  </si>
  <si>
    <t>Z7F0D53B83</t>
  </si>
  <si>
    <t>Z5A0DAAB9C</t>
  </si>
  <si>
    <t>Servizio taratura</t>
  </si>
  <si>
    <t>01176010898 - METRA srl</t>
  </si>
  <si>
    <t>Z440CF1896</t>
  </si>
  <si>
    <t>Arredi</t>
  </si>
  <si>
    <t>01993190741 - Arcositalia</t>
  </si>
  <si>
    <t>Z3C0C9FD6D</t>
  </si>
  <si>
    <t>Batterie alcaline</t>
  </si>
  <si>
    <t>08376630151 - SYSTEMAX ITALY srl</t>
  </si>
  <si>
    <t>Z610DAE562</t>
  </si>
  <si>
    <t>Toner</t>
  </si>
  <si>
    <t>04004550820 - LOMBARDI LUIGI</t>
  </si>
  <si>
    <t>Z260DBCC8F</t>
  </si>
  <si>
    <t>Lampada led</t>
  </si>
  <si>
    <t>23-AFFIDAMENTO IN ECONOMIA - AFFIDAMENTO DIRETTO - CONSIP</t>
  </si>
  <si>
    <t>02668590215 - GERHÒ spa</t>
  </si>
  <si>
    <t>Z130DD1E9A</t>
  </si>
  <si>
    <t>Integarazione di fornitura di una Fonte luminosa alogena 150W adatta alla lampada CLAR in dotazione</t>
  </si>
  <si>
    <t>04923960159 - Amplifon spa</t>
  </si>
  <si>
    <t>Z490D1BA89</t>
  </si>
  <si>
    <t>Hard Disk</t>
  </si>
  <si>
    <t>06139531211 - MDTECH DI PARASCANDOLA LADONEA MARIANO</t>
  </si>
  <si>
    <t>5532965B26</t>
  </si>
  <si>
    <t>Multifunzioni formato A3/A4</t>
  </si>
  <si>
    <t>04051390823 - G.M. COMPUTER srl</t>
  </si>
  <si>
    <t>ZD10DD045B</t>
  </si>
  <si>
    <t>01146441009 - G.D. GRAFIDATA srl</t>
  </si>
  <si>
    <t>Z060D93DCE</t>
  </si>
  <si>
    <t>Saturimetri</t>
  </si>
  <si>
    <t>Z590D6690F</t>
  </si>
  <si>
    <t>Portalenti e lenti di prova</t>
  </si>
  <si>
    <t>06381450151 - GIANNI OLDANI</t>
  </si>
  <si>
    <t>Z780DB08FF</t>
  </si>
  <si>
    <t>Lampade da visita</t>
  </si>
  <si>
    <t>01832040834 - CE.N.A.M. srl</t>
  </si>
  <si>
    <t>Z7D0DA61B4</t>
  </si>
  <si>
    <t>Tablet</t>
  </si>
  <si>
    <t>04836030876 - PICCI' srl</t>
  </si>
  <si>
    <t>ZA60DA66DF</t>
  </si>
  <si>
    <t xml:space="preserve">Frigo </t>
  </si>
  <si>
    <t>02491851206 - LUCA P. ELETTRONICA srl</t>
  </si>
  <si>
    <t>Z7E0DA4B6C</t>
  </si>
  <si>
    <t xml:space="preserve">Bilance pesapersone </t>
  </si>
  <si>
    <t>Z5A0D6AEF1</t>
  </si>
  <si>
    <t>Pesi per calibrazione</t>
  </si>
  <si>
    <t>03951340722 - Chemic ALS srl</t>
  </si>
  <si>
    <t>Z270E0CD52</t>
  </si>
  <si>
    <t>Cavi</t>
  </si>
  <si>
    <t>02732230871 - ULTRAMED srl</t>
  </si>
  <si>
    <t>ZAB0D4BB2A</t>
  </si>
  <si>
    <t>Spirometro</t>
  </si>
  <si>
    <t>02852590872 - RIVEM srl</t>
  </si>
  <si>
    <t>Z0E0D3D0AD</t>
  </si>
  <si>
    <t>Aspiratore chirurgico portatile</t>
  </si>
  <si>
    <t>02948410838 - NOVAMED srl</t>
  </si>
  <si>
    <t>Z8D0D8FD34</t>
  </si>
  <si>
    <t>Tapis Roulant</t>
  </si>
  <si>
    <t>01284691001 - COSMED S.R.L.</t>
  </si>
  <si>
    <t>5532771B0E</t>
  </si>
  <si>
    <t>Acquisto di n. 160 climatizzatori inverter classe A+ (12.000 e 18.000 BTU)</t>
  </si>
  <si>
    <t>03223330246 - I.B. IMPIANTI DI IMERIO BASSO</t>
  </si>
  <si>
    <t>Z430DBDB3D</t>
  </si>
  <si>
    <t>Otoscopi</t>
  </si>
  <si>
    <t>02459120875 - FARMAC SRL</t>
  </si>
  <si>
    <t>Z9E0E0A9BE</t>
  </si>
  <si>
    <t>Cartucce</t>
  </si>
  <si>
    <t>Z780DE4192</t>
  </si>
  <si>
    <t xml:space="preserve"> Gara aperta a qualsiasi Fornitore del Mercato Elettronico (previa Abilitazione al Bando/Categoria della Richiesta di Offerta) </t>
  </si>
  <si>
    <t>Z440D36993</t>
  </si>
  <si>
    <t>Elettrocardiografo</t>
  </si>
  <si>
    <t>02693730802 - Gioia Hospital srl</t>
  </si>
  <si>
    <t>ZD70DF438C</t>
  </si>
  <si>
    <t>Defibrillatori e contenitori</t>
  </si>
  <si>
    <t>Z930DD401F</t>
  </si>
  <si>
    <t>Carrelli</t>
  </si>
  <si>
    <t xml:space="preserve">03334390824 - GIOVANNI SCIBILIA E FIGLIO spa </t>
  </si>
  <si>
    <t>Z3C0E00AF7</t>
  </si>
  <si>
    <t>02778750246 - SOLUZIONE UFFICIO srl</t>
  </si>
  <si>
    <t>Z5F0D1BB90</t>
  </si>
  <si>
    <t>GRUPPO DI CONTINUITA'</t>
  </si>
  <si>
    <t>ZEE0E044D5</t>
  </si>
  <si>
    <t>Distruggi documenti</t>
  </si>
  <si>
    <t>04864781002 - CARTO COPY SERVICE srl</t>
  </si>
  <si>
    <t>Z8D0E2BE75</t>
  </si>
  <si>
    <t>Z9E0E303C0</t>
  </si>
  <si>
    <t>02973040963 - KYOCERA DOCUMENT SOLUTIONS ITALIA spa</t>
  </si>
  <si>
    <t>Z550DC4223</t>
  </si>
  <si>
    <t>Carrelli multifunzione</t>
  </si>
  <si>
    <t>94348139882 - FRANCEHOPITAL SAS</t>
  </si>
  <si>
    <t>ZB10E44495</t>
  </si>
  <si>
    <t>Apparecchio aerosol</t>
  </si>
  <si>
    <t>01681990675 - MAD ITALIA srl</t>
  </si>
  <si>
    <t>Z0D0E174D6</t>
  </si>
  <si>
    <t>Telefono satellitare</t>
  </si>
  <si>
    <t>00488410010 - TELECOM ITALIA spa</t>
  </si>
  <si>
    <t>56097120CA</t>
  </si>
  <si>
    <t>Ambulanze medicalizzate</t>
  </si>
  <si>
    <t>00228620472 - MARIANI ALFREDO &amp; FIGLIO SNC DI MARIANI RENZO &amp; C.
01311870891 - MASTERVAN SRL
08442590017 - NEWCOCAR
03466060104 - OREGON GROUP
06180130822 - SPINE LIFE DI SCROFANI CLELIA</t>
  </si>
  <si>
    <t xml:space="preserve"> Z070C86FC7</t>
  </si>
  <si>
    <t>Materassi antidecubito ad aria con compressore</t>
  </si>
  <si>
    <t>03552910873 - ANDROMEDICA S.R.L.
04749361004 - ARJOHUNTLEIGH
13212620150 - EURO AUSILI
04383150820 - FRANGINI SNC DI DI FATTA GIUSEPPE E LA FRANCA SALVATORE
01498810280 - GIVAS
00197370281 - MALVESTIO SPA</t>
  </si>
  <si>
    <t>04749361004 - ARJOHUNTLEIGH spa</t>
  </si>
  <si>
    <t>Z9D0DD2276</t>
  </si>
  <si>
    <t>Z860D8A40E</t>
  </si>
  <si>
    <t>Televisori</t>
  </si>
  <si>
    <t>02855340838 - CIEMME SERVICE snc</t>
  </si>
  <si>
    <t>Z7F0E861DB</t>
  </si>
  <si>
    <t>Arredi per ludoteca</t>
  </si>
  <si>
    <t>04759650825 - RESCAFF COMMERCIALE srl</t>
  </si>
  <si>
    <t>ZF90B3D65A</t>
  </si>
  <si>
    <t>Segnaletica</t>
  </si>
  <si>
    <t>00210530283 - CIT S.R.L.
00739260297 - DELTA UFFICIO S.R.L.
03815670827 - EFFEPI&amp;CONTRACT
02895770242 - EKIMAX S.R.L. UNIPERSONALE
09729911009 - QUADRIFOGLIO
00139310841 - SMIT DI TORRETTA GIUSEPPE</t>
  </si>
  <si>
    <t>00139310841 - SMIT DI TORRETTA GIUSEPPE</t>
  </si>
  <si>
    <t>PC Desktop</t>
  </si>
  <si>
    <t>02298700010 - OLIVETTI spa</t>
  </si>
  <si>
    <t>Z000E64D8C</t>
  </si>
  <si>
    <t>Tende</t>
  </si>
  <si>
    <t>03134340821 - TALLILLI SALVATORE</t>
  </si>
  <si>
    <t>Z240BD41C3</t>
  </si>
  <si>
    <t>Frigoriferi con sistemi di allarmi visivi ed acustici</t>
  </si>
  <si>
    <t>00660040528 - KW APPARECCHI SCIENTIFICI srl</t>
  </si>
  <si>
    <t>Z200DA79A9</t>
  </si>
  <si>
    <t>Carrelli per trasporto</t>
  </si>
  <si>
    <t>02654570981 - CARRELLI.IT srl</t>
  </si>
  <si>
    <t>Z390D8BA71</t>
  </si>
  <si>
    <t>Defibrillatori</t>
  </si>
  <si>
    <t>Z360E7C1F9</t>
  </si>
  <si>
    <t>Sonda per ecografo</t>
  </si>
  <si>
    <t>05131180969 -  ESAOTE spa</t>
  </si>
  <si>
    <t>ZA70E49249</t>
  </si>
  <si>
    <t>Ottiche laparoscopiche per completamento colonna Storz</t>
  </si>
  <si>
    <t>03028720823 - C. Bua srl</t>
  </si>
  <si>
    <t>5354381EF7</t>
  </si>
  <si>
    <t xml:space="preserve">Defibrillatori </t>
  </si>
  <si>
    <t>05586860826 - 3C MED S.R.L.</t>
  </si>
  <si>
    <t>ZAB0EB2DB1</t>
  </si>
  <si>
    <t>Cappotti e guanti di protezione</t>
  </si>
  <si>
    <t>00864820733 - FORNARI MARIO</t>
  </si>
  <si>
    <t>Z7C0EAOD83</t>
  </si>
  <si>
    <t>ZD40DEBB6F</t>
  </si>
  <si>
    <t>Audiometro clinico portatile</t>
  </si>
  <si>
    <t>Z660ECA80E</t>
  </si>
  <si>
    <t>Toner per neopost</t>
  </si>
  <si>
    <t>ZF30D8ABDD</t>
  </si>
  <si>
    <t>Camici</t>
  </si>
  <si>
    <t>00145890240 - SIGGI GROUP spa</t>
  </si>
  <si>
    <t>Z690ED0C05</t>
  </si>
  <si>
    <t>Asta porta flebo</t>
  </si>
  <si>
    <t>Z860E407F8</t>
  </si>
  <si>
    <t>00126330844 - DITTA BELLA SALVATORE</t>
  </si>
  <si>
    <t>Z640E5D087</t>
  </si>
  <si>
    <t>Cassette prontosoccorso</t>
  </si>
  <si>
    <t>Z470E84AEB</t>
  </si>
  <si>
    <t>Integrazione treadmil T150md</t>
  </si>
  <si>
    <t>ZB40E83F1E</t>
  </si>
  <si>
    <t>Lenti prova ed occhiali</t>
  </si>
  <si>
    <t>01448660835 - POLIMEDICA srl</t>
  </si>
  <si>
    <t>Z820E3D3E8</t>
  </si>
  <si>
    <t>Attrezzatura sanitaria</t>
  </si>
  <si>
    <t>5606821F0B</t>
  </si>
  <si>
    <t>Materiale igienico</t>
  </si>
  <si>
    <t>04303410726 - 3.M.C spa</t>
  </si>
  <si>
    <t>Z390E7D955</t>
  </si>
  <si>
    <t>Lavatrice e asgiugatrice</t>
  </si>
  <si>
    <t>Z0F0EEC28B</t>
  </si>
  <si>
    <t>Servizio installazione in rete</t>
  </si>
  <si>
    <t>06227410823 - PALAZZOLO srl</t>
  </si>
  <si>
    <t>Z1B0E29201</t>
  </si>
  <si>
    <t>Arredi vari</t>
  </si>
  <si>
    <t>ZFA0EB3F10</t>
  </si>
  <si>
    <t>Phmetri</t>
  </si>
  <si>
    <t>12864800151 - VWR INTERNATIONAL PBI srl</t>
  </si>
  <si>
    <t>5614402F15</t>
  </si>
  <si>
    <t>Tavolo Operatorio</t>
  </si>
  <si>
    <t xml:space="preserve"> 03552910873 - ANDROMEDICA S.R.L.
00813010212 - LADURNER HOSPITALIA
03992220966 - MAQUET ITALIA
00615480225 - OPT SURGISYSTEMS S.R.L.
03386200285 - SORDINA S.P.A. </t>
  </si>
  <si>
    <t>00615480225 - OPT SURGISYSTEMS srl</t>
  </si>
  <si>
    <t>ZB80EF66BB</t>
  </si>
  <si>
    <t>Taratura certificata</t>
  </si>
  <si>
    <t>09651730153 - LTTS srl
02059800363 - CAMAR ELETTRONICA s.r.l.
01733860470 - GAMMA MISURE S.R.L.
SIET S.p.A.
01176010898 - METRA srl</t>
  </si>
  <si>
    <t>ZCD0EF4FF5</t>
  </si>
  <si>
    <t xml:space="preserve">Servizio di taratura </t>
  </si>
  <si>
    <t>04434200152 - Gibertini Elettronica srl
01746850690 - QUALITY SERVICE srl</t>
  </si>
  <si>
    <t>04434200152 - Gibertini Elettronica srl</t>
  </si>
  <si>
    <t>Z560DDE60C</t>
  </si>
  <si>
    <t>Attrezzature sanitarie</t>
  </si>
  <si>
    <t>01466990858 - ZOVAM EUROPE srl</t>
  </si>
  <si>
    <t>Z4D0EA5A11</t>
  </si>
  <si>
    <t>Frigo congelatore</t>
  </si>
  <si>
    <t>10780530589 - SI.MA DI MARCO CRIELESI</t>
  </si>
  <si>
    <t>Z330E7BD3E</t>
  </si>
  <si>
    <t>Idropulitrice a freddo</t>
  </si>
  <si>
    <t>06125020823 - RADÉ srl</t>
  </si>
  <si>
    <t>ZDA0E43DFC</t>
  </si>
  <si>
    <t>Z1A09DDE16</t>
  </si>
  <si>
    <t>Reattivi psicodiagnostici</t>
  </si>
  <si>
    <t xml:space="preserve"> 00421250481 - Giunti O.S. </t>
  </si>
  <si>
    <t>00421250481 - Giunti O.S.</t>
  </si>
  <si>
    <t>Z950EF828E</t>
  </si>
  <si>
    <t>Reattivi psicodiagnostici bayles scales III kit completo</t>
  </si>
  <si>
    <t>ZA60EE7C73</t>
  </si>
  <si>
    <t>Generatore di corrente</t>
  </si>
  <si>
    <t>00920340296 - Centro Verde srl</t>
  </si>
  <si>
    <t>Z000F1AF80</t>
  </si>
  <si>
    <t>03134340821 - Tallilli Salvatore</t>
  </si>
  <si>
    <t>ZE00EDD0D0</t>
  </si>
  <si>
    <t>Ottotipo</t>
  </si>
  <si>
    <t>00761290766 - MEDICAL SAN DI MARCOGIUSEPPE FRANCESCA</t>
  </si>
  <si>
    <t>Z670D53BE8</t>
  </si>
  <si>
    <t xml:space="preserve">Barelle </t>
  </si>
  <si>
    <t>ZD30D6DD48</t>
  </si>
  <si>
    <t>apparecchiature medicali</t>
  </si>
  <si>
    <t>01128680871 - CONSULAB SUD srl</t>
  </si>
  <si>
    <t>ZB50F1D776</t>
  </si>
  <si>
    <t>Fasce protettive</t>
  </si>
  <si>
    <t xml:space="preserve"> 01054090376 - COTONIERA FACCHINI </t>
  </si>
  <si>
    <t>01054090376 - COTONIERA FACCHINI</t>
  </si>
  <si>
    <t>Z0B0EDE7CD</t>
  </si>
  <si>
    <t>05678330829 - MI.CO.MEDICAL srl</t>
  </si>
  <si>
    <t>5346387A1D</t>
  </si>
  <si>
    <t>05618931009 - AGF
00676540487 - ALESSI - BECAGLI S.A.S. DI ALESSI MAURO E C.
02895770242 - EKIMAX S.R.L. UNIPERSONALE
04383150820 - FRANGINI SNC DI DI FATTA G.PPE E LA FRANCA SALVATORE
00228620472 - MARIANI ALFREDO &amp; FIGLIO SNC DI MARIANI RENZO &amp; C.
01796140927 - NUOVA IMEL</t>
  </si>
  <si>
    <t>00228620472 - MARIANI ALFREDO &amp; FIGLIO SNC DI MARIANI RENZO &amp; C.</t>
  </si>
  <si>
    <t>Varianti su ambulanze RDO 333588 fornite dalla ditta MARIANI ALFREDO &amp; FIGLIO SNC DI MARIANI RENZO &amp; C.</t>
  </si>
  <si>
    <t xml:space="preserve">Z3F0E910C7
</t>
  </si>
  <si>
    <t>Barelle, letti e sedie a rotelle</t>
  </si>
  <si>
    <t>08817300158 - HILL-ROM</t>
  </si>
  <si>
    <t>ZBC0F34324</t>
  </si>
  <si>
    <t>Pulsossimetro</t>
  </si>
  <si>
    <t>Z980f66253</t>
  </si>
  <si>
    <t>Acqua minerale</t>
  </si>
  <si>
    <t>08-AFFIDAMENTO IN ECONOMIA - COTTIMO FIDUCIARIO</t>
  </si>
  <si>
    <t xml:space="preserve"> 06125020823 - Radè srl
04345640827 - SO.FO.RAN Sas
ACQUA POINT DI CALAFIORE MARIA </t>
  </si>
  <si>
    <t>04345640827 - SO.FO.RAN Sas</t>
  </si>
  <si>
    <t>Z3F0F53DB0</t>
  </si>
  <si>
    <t>Completamento arredi</t>
  </si>
  <si>
    <t>05811290823 - Alvich Salvatore SRL</t>
  </si>
  <si>
    <t>Z900E32A23</t>
  </si>
  <si>
    <t>Sistema di riscaldamento paziente letto operatorio</t>
  </si>
  <si>
    <t>07795230965 - SB MEDICA srl</t>
  </si>
  <si>
    <t>Z2E0EF8D08</t>
  </si>
  <si>
    <t>Barella tavola spinale</t>
  </si>
  <si>
    <t>01633870348 - SPENCER ITALIA srl</t>
  </si>
  <si>
    <t>557647900D</t>
  </si>
  <si>
    <t>Apparecchiature per Ambulanza</t>
  </si>
  <si>
    <t>03552910873 - ANDROMEDICA S.R.L.
01149210294 - CLE ELETTROMEDICALI SRL
00891140964 - ELETTRONICA PAGANI SRL
04383150820 - FRANGINI SNC DI DI FATTA GIUSEPPE E LA FRANCA SALVATORE
06180130822 - SPINE LIFE DI SCROFANI CLELIA</t>
  </si>
  <si>
    <t>06180130822 - SPINE LIFE DI SCROFANI CLELIA</t>
  </si>
  <si>
    <t>5582736B74</t>
  </si>
  <si>
    <t>Mini arco a C</t>
  </si>
  <si>
    <t>06295860156 - ANDRA S.P.A.
01557410923 - ELETTROMEDICAL SAS DI BOSCATO GIORGIO
11325690151 - SAMSUNG ELECTRONICS ITALIA SPA
03834410247 - SORDINA MEDICAL TECHNOLOGIES SRL
00897041000 - TOSHIBA MEDICAL SYSTEMS SRL</t>
  </si>
  <si>
    <t>01557410923 - elettroMedical di Boscato Giorgio sas</t>
  </si>
  <si>
    <t>ZBA0F339C7</t>
  </si>
  <si>
    <t>carrelli multifunzione</t>
  </si>
  <si>
    <t>02707600249 - CENTRO FORNITURE SANITARIE srl</t>
  </si>
  <si>
    <t>Z740F7D50B</t>
  </si>
  <si>
    <t>ZC30F7D0D8</t>
  </si>
  <si>
    <t>ZD00F09C2A</t>
  </si>
  <si>
    <t>ZE20E26C75</t>
  </si>
  <si>
    <t>Spirometri</t>
  </si>
  <si>
    <t>ZBC0EC5D51</t>
  </si>
  <si>
    <t xml:space="preserve">Scaffalatura metallica </t>
  </si>
  <si>
    <t>Z520BB36D3</t>
  </si>
  <si>
    <t>Apparecchiature elettromedicali</t>
  </si>
  <si>
    <t>00805390283 - LABOINDUSTRIA spa</t>
  </si>
  <si>
    <t>Z8E0DD215C</t>
  </si>
  <si>
    <t xml:space="preserve">Doppler vascolare </t>
  </si>
  <si>
    <t>5620038A10</t>
  </si>
  <si>
    <t>Fornitura ed installazione impinato di climatizzazione</t>
  </si>
  <si>
    <t xml:space="preserve"> 02513430823 - ARREDITALIA
01149210294 - CLE ELETTROMEDICALI SRL
05829230829 - ELECTRIC SYSTEM SRL
00891140964 - ELETTRONICA PAGANI SRL
05963630826 - G.M.A. IMPIANTI S.R.L. </t>
  </si>
  <si>
    <t>05963630826 - G.M.A. IMPIANTI srl</t>
  </si>
  <si>
    <t>Z090E96445</t>
  </si>
  <si>
    <t>Carrozzine per trasporto pazienti</t>
  </si>
  <si>
    <t>00435080304 - CHINESPORT spa</t>
  </si>
  <si>
    <t>ZDF0F81629</t>
  </si>
  <si>
    <t>Collare tiroideo</t>
  </si>
  <si>
    <t>01857820284 - CLINI-LAB S.R.L.</t>
  </si>
  <si>
    <t>ZAC0F2C540</t>
  </si>
  <si>
    <t>04797430826 - GL SISTEM srl</t>
  </si>
  <si>
    <t>ZB30F09B36</t>
  </si>
  <si>
    <t>03815670827 - EFFEPI&amp;CONTRACT srl</t>
  </si>
  <si>
    <t>Z1A0E6B795</t>
  </si>
  <si>
    <t>Sistema riscaldante per sala operatoria</t>
  </si>
  <si>
    <t>56143124D3</t>
  </si>
  <si>
    <t>Colonna Laparoscopica GINECOLOGIA CORLEONE</t>
  </si>
  <si>
    <t>03552910873 - ANDROMEDICA S.R.L.
03064560877 - ATHENA DI FRANCESCO NISTICO'
03028720823 - C. BUA
00536720832 - CHIRMEDICAL S.N.C.
04383150820 - FRANGINI SNC DI DI FATTA G.PPE E LA FRANCA SALVATORE
06180130822 - SPINE LIFE DI SCROFANI CLELIA
04936880824 - STERILMEDICA DI RENATA ARDIZZONE</t>
  </si>
  <si>
    <t>Z820F6934D</t>
  </si>
  <si>
    <t>Rotoli di eliminacode</t>
  </si>
  <si>
    <t>02778750246 - Soluzione Ufficio srl</t>
  </si>
  <si>
    <t>5411983DA4</t>
  </si>
  <si>
    <t xml:space="preserve">Arco a c intensificatore di brillanza </t>
  </si>
  <si>
    <t>ZF80FAD11C</t>
  </si>
  <si>
    <t xml:space="preserve">Dermatoscopio diretto.                                     </t>
  </si>
  <si>
    <t>04485280871 - IDS PRODOTTI CHIMICI</t>
  </si>
  <si>
    <t>583204649B</t>
  </si>
  <si>
    <t>Acquisto di n. 1 Ortopantomografo digitale per radiografie e teleradiografie e tecnoclogia digitale</t>
  </si>
  <si>
    <t xml:space="preserve"> 02993520234 - SIRONA DENTAL SYSTEMS srl
03075990824 - GEN.E.RAY srl
01557410923 - ELETTROMEDICAL SAS DI BOSCATO GIORGIO
03951380827 - GIEFFE-X-RAY SAS
FRANSIL srl
ETHICON spa
Pubblicazione sul sito Aziendale </t>
  </si>
  <si>
    <t>02993520234 - SIRONA DENTAL SYSTEMS srl</t>
  </si>
  <si>
    <t>Z690F89E04</t>
  </si>
  <si>
    <t>Valigetta per trasporto campioni biologici</t>
  </si>
  <si>
    <t xml:space="preserve">Z0F0FBA1E6
</t>
  </si>
  <si>
    <t>Badge magnetici</t>
  </si>
  <si>
    <t>00136740404 - Ceracarta spa</t>
  </si>
  <si>
    <t>Z030F233B1</t>
  </si>
  <si>
    <t xml:space="preserve">Materiale per videolaparascopia </t>
  </si>
  <si>
    <t xml:space="preserve"> 03028720823 - C. Bua srl </t>
  </si>
  <si>
    <t>ZE40EEC50C</t>
  </si>
  <si>
    <t>Apparecchiature di misurazione agenti chimici</t>
  </si>
  <si>
    <t xml:space="preserve"> 03479250874 - PERLABO S.A.S.
Sintesi Snc di Andrea Imbrogiano
01512281203 - LabService Analytica srl
03433320375 - F.A.V.S. di Gnudi Giovanni &amp; C. S.n.c.
01655300018 - Aspert di Perovanni A &amp; C snc.  </t>
  </si>
  <si>
    <t>01512281203 - LabService Analytica srl</t>
  </si>
  <si>
    <t>ZE50F22326</t>
  </si>
  <si>
    <t xml:space="preserve">Repair Exchainge per isteroscopio diagnostico </t>
  </si>
  <si>
    <t>ZD80F68C16</t>
  </si>
  <si>
    <t>Guanciali</t>
  </si>
  <si>
    <t>01947020283 - I.M.A.FLEX S.N.C. DI ANTONIO E LIETA GESUATO</t>
  </si>
  <si>
    <t>Z410EEBF5A</t>
  </si>
  <si>
    <t>Colonnina lavaocchi</t>
  </si>
  <si>
    <t>00890320039 - SIDEROS srl</t>
  </si>
  <si>
    <t>Z630D5940D</t>
  </si>
  <si>
    <t>Sistemi Holter</t>
  </si>
  <si>
    <t>Lettini ginecologici</t>
  </si>
  <si>
    <t xml:space="preserve">Z470F957F7
</t>
  </si>
  <si>
    <t>Lettini visita medica</t>
  </si>
  <si>
    <t>Z8C0EC0EB0</t>
  </si>
  <si>
    <t>Divise autisti</t>
  </si>
  <si>
    <t>00403490444 - GERMANI LUIGI</t>
  </si>
  <si>
    <t xml:space="preserve">ZEA0E99526
</t>
  </si>
  <si>
    <t>Materiale di pulizia</t>
  </si>
  <si>
    <t>ZE30DC8BB5</t>
  </si>
  <si>
    <t>ZE60DC1DB9</t>
  </si>
  <si>
    <t>Z16101ECBC</t>
  </si>
  <si>
    <t>Z06101EE4E</t>
  </si>
  <si>
    <t>Z931020B7C</t>
  </si>
  <si>
    <t>ZA90F16A56</t>
  </si>
  <si>
    <t>Frigo con sistema allarme</t>
  </si>
  <si>
    <t>Z180F04069</t>
  </si>
  <si>
    <t>Strumentazione da laboratorio</t>
  </si>
  <si>
    <t>04567410289 - Arco Scientifica s.r.l.</t>
  </si>
  <si>
    <t>Z620FF0E42</t>
  </si>
  <si>
    <t>Materiale manutenzione</t>
  </si>
  <si>
    <t>01608770507 - MONTESI GROUP srl</t>
  </si>
  <si>
    <t>Z1B0AB092</t>
  </si>
  <si>
    <t>Addolcitore d'acqua</t>
  </si>
  <si>
    <t>04631690825 - Emmolo Mauro</t>
  </si>
  <si>
    <t>558071360D</t>
  </si>
  <si>
    <t>04222830269 - DOIMO MIS srl</t>
  </si>
  <si>
    <t>Z35102DA85</t>
  </si>
  <si>
    <t>Laser per trabeculoplastica selettiva (SLT)</t>
  </si>
  <si>
    <t xml:space="preserve"> 00457930428 - OFTALMEDICA srl
01448660835 - POLIMEDICA srl
03847710823 - BIOMED SAS DI G. DIVINCENZO &amp; C. s.a.s.
00721920155  - CARL ZEISS spa
06636280155 - C.B. MEDICAL srl
00586980823 - EMI srl
Pubblicazione su sito Aziendale </t>
  </si>
  <si>
    <t>03847710823 - BIOMED SAS DI G. DIVINCENZO &amp; C. s.a.s.</t>
  </si>
  <si>
    <t>Z0B0379D69</t>
  </si>
  <si>
    <t>Noleggio fotocopiatori</t>
  </si>
  <si>
    <t>Z270F4421A</t>
  </si>
  <si>
    <t>Abbigliamento elettricisti</t>
  </si>
  <si>
    <t>01686860436 - GEMA GROUP SRL UNIPERSONALE</t>
  </si>
  <si>
    <t>Z720FAF58C</t>
  </si>
  <si>
    <t>Criostati per crioterapia e contenitore per azoto</t>
  </si>
  <si>
    <t>03891970968 - BIOREP S.R.L.</t>
  </si>
  <si>
    <t>Z2E10394E2</t>
  </si>
  <si>
    <t>Kit DFK</t>
  </si>
  <si>
    <t>Z7C1050308</t>
  </si>
  <si>
    <t>Carta termica</t>
  </si>
  <si>
    <t>05046180823 - CS CONTRACT LAVORI &amp; FORNITURE DI SALTALAMACCHIA F.</t>
  </si>
  <si>
    <t>ZC3105424A</t>
  </si>
  <si>
    <t>Toner affrancatrice</t>
  </si>
  <si>
    <t xml:space="preserve"> ZAA0D8FE28
</t>
  </si>
  <si>
    <t>ZB810528C6</t>
  </si>
  <si>
    <t>04406950875 - CARTOIDEE DI CULTRARO VASTA GIUSEPPE</t>
  </si>
  <si>
    <t>ZB21052A19</t>
  </si>
  <si>
    <t>03274460371 - Punto Cart srl</t>
  </si>
  <si>
    <t>Z650F44DE9</t>
  </si>
  <si>
    <t>57564336C8</t>
  </si>
  <si>
    <t>Pannoloni a mutandina</t>
  </si>
  <si>
    <t>00860580158 - Santex spa</t>
  </si>
  <si>
    <t>Lenzuolini sanitari</t>
  </si>
  <si>
    <t>00667690044 - LA CASALINDA srl</t>
  </si>
  <si>
    <t>Sterilizzatrici</t>
  </si>
  <si>
    <t>03334390824 - GIOVANNI SCIBILIA E FIGLIO S.P.A.</t>
  </si>
  <si>
    <t>ZC5102D72C</t>
  </si>
  <si>
    <t>Abbigliamento operai</t>
  </si>
  <si>
    <t>ZA210A2A33</t>
  </si>
  <si>
    <t xml:space="preserve">Cartucce per affrancatrice </t>
  </si>
  <si>
    <t>ZDC0FAA44E</t>
  </si>
  <si>
    <t>Z430FA471A</t>
  </si>
  <si>
    <t>06106230821 - DAFNE LIFE SRL</t>
  </si>
  <si>
    <t>Z8610B1EA2</t>
  </si>
  <si>
    <t>04472901000 - CONVERGE S.P.A.</t>
  </si>
  <si>
    <t>ZE110304F5</t>
  </si>
  <si>
    <t xml:space="preserve">Bracciale   </t>
  </si>
  <si>
    <t>Z820FFCE3B</t>
  </si>
  <si>
    <t>Sacchetti porta holter</t>
  </si>
  <si>
    <t>01172930412 - C. B. M. CONSULENZA BIOMEDICALE</t>
  </si>
  <si>
    <t>ZC7104580E</t>
  </si>
  <si>
    <t>ALIMENTATORE</t>
  </si>
  <si>
    <t>01813500541 - PUCCIUFFICIO srl</t>
  </si>
  <si>
    <t>5739242C50</t>
  </si>
  <si>
    <t>Carrelli emergenza</t>
  </si>
  <si>
    <t>06295860156 - ANDRA S.P.A.
03153711209 - CARDIOLINE S.P.A.
04383150820 - FRANGINI SNC DI DI FATTA G.PPE E LA FRANCA SALVATORE
01498810280 - GIVAS
00197370281 - MALVESTIO SPA
06185670822 - MULTILAB DI FERRIGNO PATRIZIA
06180130822 - SPINE LIFE DI SCROFANI CLELIA</t>
  </si>
  <si>
    <t>06185670822 - MULTILAB DI FERRIGNO PATRIZIA</t>
  </si>
  <si>
    <t>ZD110B33D4</t>
  </si>
  <si>
    <t>Aspiratore chirurgico</t>
  </si>
  <si>
    <t>05067060011 - Alea s.a.s.</t>
  </si>
  <si>
    <t>ZC3108B99D</t>
  </si>
  <si>
    <t>Accessori per arredi ambulatoriali</t>
  </si>
  <si>
    <t>01663011003 - VINCAL srl</t>
  </si>
  <si>
    <t>569472186D</t>
  </si>
  <si>
    <t>06106230821 - DAFNE LIFE SRL
03815670827 - EFFEPI&amp;CONTRACT
04383150820 - FRANGINI SNC DI DI FATTA GIUSEPPE E LA FRANCA SALVATORE
01498810280 - GIVAS
01854500350 - KARISMEDICA SPA
00197370281 - MALVESTIO SPA</t>
  </si>
  <si>
    <t>04383150820 - FRANGINI SNC DI DI FATTA GIUSEPPE E LA FRANCA SALVATORE</t>
  </si>
  <si>
    <t>Z971096A01</t>
  </si>
  <si>
    <t>Frigoriferi</t>
  </si>
  <si>
    <t>01555030350 - SMEG spa</t>
  </si>
  <si>
    <t>Z461097C5F</t>
  </si>
  <si>
    <t>Z0A10B5960</t>
  </si>
  <si>
    <t>Carrozzina per trasporto pazienti</t>
  </si>
  <si>
    <t>ZDC10B38C1</t>
  </si>
  <si>
    <t xml:space="preserve">Bilancia </t>
  </si>
  <si>
    <t>ZA80FA43EE</t>
  </si>
  <si>
    <t>Poltrone</t>
  </si>
  <si>
    <t>ZC710DDB8A</t>
  </si>
  <si>
    <t>Colonna endoscopica per ORL</t>
  </si>
  <si>
    <t>ZDA110175F</t>
  </si>
  <si>
    <t>Z13111DCA3</t>
  </si>
  <si>
    <t>Z3710DEF8E</t>
  </si>
  <si>
    <t>Sistema igiene pazienti allettati</t>
  </si>
  <si>
    <t>06084230827 - EFORA DI AIENA NADIA</t>
  </si>
  <si>
    <t>Z0F10E4EAA</t>
  </si>
  <si>
    <t>Materiale elettrico</t>
  </si>
  <si>
    <t>00934261009 - F.E.R.T.</t>
  </si>
  <si>
    <t>Z21111FBDD</t>
  </si>
  <si>
    <t>Z1710CD466</t>
  </si>
  <si>
    <t>Sfigmomanometri automatici digitali da tavolo "logiko Digit" con display LCD 3" E BRACCIALE ADULTO 22-36 CM cnd Z1203020501</t>
  </si>
  <si>
    <t>ZA5116774B</t>
  </si>
  <si>
    <t>StampantiA4 e toner</t>
  </si>
  <si>
    <t>Z7C11679F8</t>
  </si>
  <si>
    <t>Pc portatili</t>
  </si>
  <si>
    <t>01157370352 - New Line</t>
  </si>
  <si>
    <t>Z83116AFD2</t>
  </si>
  <si>
    <t xml:space="preserve">Stampanti </t>
  </si>
  <si>
    <t>Z3211641BF</t>
  </si>
  <si>
    <t>Stampante samsung</t>
  </si>
  <si>
    <t>Z121118AFD</t>
  </si>
  <si>
    <t xml:space="preserve">Lettori di codici a barre </t>
  </si>
  <si>
    <t>Z0F1167906</t>
  </si>
  <si>
    <t>Stampanti</t>
  </si>
  <si>
    <t>Z2C116DEFT</t>
  </si>
  <si>
    <t>Riparazione totem Tac Qsystem fornito dalla ditta CS CONTRACT LAVORI &amp; FORNITURE DI SALTALAMACCHIA F.</t>
  </si>
  <si>
    <t>ZC9101AC3A</t>
  </si>
  <si>
    <t>00541680864 - CAPUTO MARIO</t>
  </si>
  <si>
    <t>ZD31146679</t>
  </si>
  <si>
    <t>Antenne wireless</t>
  </si>
  <si>
    <t>03718740230 - MARCOM srl</t>
  </si>
  <si>
    <t>Z7A10915B6</t>
  </si>
  <si>
    <t>03053750877 - PAPER SERVICE DI RAPISARDA RODOLFO</t>
  </si>
  <si>
    <t>5124818D96</t>
  </si>
  <si>
    <t>Autoveicoli</t>
  </si>
  <si>
    <t>05811161008 - RENAULT ITALIA S.P.A.</t>
  </si>
  <si>
    <t>512492236C</t>
  </si>
  <si>
    <t>06908900019 - FIAT AUTO VAR S.R.L. A S.U. (in RTI)</t>
  </si>
  <si>
    <t>Z5310A7AE0</t>
  </si>
  <si>
    <t>Termosigillatrici</t>
  </si>
  <si>
    <t>07904840159 -DI DEDDA ELETTROMEDICALI SRL</t>
  </si>
  <si>
    <t>Z2D116BAF5</t>
  </si>
  <si>
    <t>Cavo paziente</t>
  </si>
  <si>
    <t>ZE5109E9E6</t>
  </si>
  <si>
    <t>Lavastrumenti chirurgici</t>
  </si>
  <si>
    <t>Z4F113C856</t>
  </si>
  <si>
    <t>Sostituzione per rottura cerniera inferiore del coprimateraso inferiore per letto HILL-ROM</t>
  </si>
  <si>
    <t>00684910821 - MEDICINA S.A.S. DI MANLIO MORGANA &amp; C.</t>
  </si>
  <si>
    <t>Z8A0E5CFFC</t>
  </si>
  <si>
    <t>Sponde letto</t>
  </si>
  <si>
    <t>00197370281 - Malvestio spa</t>
  </si>
  <si>
    <t>Arredi sanitari Ginecologia P.O. Ingrassia</t>
  </si>
  <si>
    <t>04749361004 - ARJOHUNTLEIGH
00210530283 - CIT S.R.L.
03814040246 - ESTEL GROUP SRL
01498810280 - GIVAS
00197370281 - MALVESTIO SPA</t>
  </si>
  <si>
    <t>Z0C10D57C2</t>
  </si>
  <si>
    <t>Travi testa letto</t>
  </si>
  <si>
    <t>11616721004 - Dax italia srl</t>
  </si>
  <si>
    <t>Z920E88F2D</t>
  </si>
  <si>
    <t>Acquisto Sonda per ecografo ai sensi dell'art 57 co. 3 lett. B) Dlgs 163/06</t>
  </si>
  <si>
    <t>ZC710BA4D4</t>
  </si>
  <si>
    <t>Autoclave a vapore</t>
  </si>
  <si>
    <t>Z8C1188107</t>
  </si>
  <si>
    <t>Saturimetro</t>
  </si>
  <si>
    <t>Piattaforme ecografiche ad uso ginecologico ecomotografi</t>
  </si>
  <si>
    <t>03663500969 - GE MEDICAL SYSTEMS ITALIA spa</t>
  </si>
  <si>
    <t>Z511122f0A</t>
  </si>
  <si>
    <t>Serramuso per contenzione suini</t>
  </si>
  <si>
    <t>Z34112B564</t>
  </si>
  <si>
    <t>Autorefrattometro</t>
  </si>
  <si>
    <t>Z7F101400A</t>
  </si>
  <si>
    <t>Elettrocardiografi portatili</t>
  </si>
  <si>
    <t>Z33119960B</t>
  </si>
  <si>
    <t>Z2510573DE</t>
  </si>
  <si>
    <t>Fornitura e collocazioni armadi</t>
  </si>
  <si>
    <t>ZE211C0B9C</t>
  </si>
  <si>
    <t>03809950821 - NEW MIRCON SRL</t>
  </si>
  <si>
    <t>Z6F112E79C</t>
  </si>
  <si>
    <t xml:space="preserve">DUPLICATORE </t>
  </si>
  <si>
    <t>00304590821 - CENTRO ASSISTENZA DUPLICATORI AFFINI S.A.S. DI CATALANO CARMELO &amp; C.</t>
  </si>
  <si>
    <t>Z0711C54F2</t>
  </si>
  <si>
    <t>Calzature DPI</t>
  </si>
  <si>
    <t>Accessori e complementi servizi Igienici UOC Ginecologia P.O. Termini Imerese</t>
  </si>
  <si>
    <t xml:space="preserve"> 02513430823 - ARREDITALIA
06106230821 - DAFNE LIFE SRL
04631690825 - EMMOLO MAURO
03536080165 - GMA IMPIANTI ELETTRICI
00787480821 - LO CASCIO ELETTRICITA' SAS
01681870836 - PRONTUFFICIO DI PIETRO GIARDINA </t>
  </si>
  <si>
    <t>ZAB10A27B9</t>
  </si>
  <si>
    <t>Carrelli multiuso</t>
  </si>
  <si>
    <t>ZEC0B90A3F</t>
  </si>
  <si>
    <t>ZC011C1418</t>
  </si>
  <si>
    <t>TEST DIAGNOSTICI</t>
  </si>
  <si>
    <t>Z6111A0A5F</t>
  </si>
  <si>
    <t>00180340549 - KIMAL srl</t>
  </si>
  <si>
    <t>57173255D7</t>
  </si>
  <si>
    <t>Sistema smaltimento rifiuti organici pazienti allettati</t>
  </si>
  <si>
    <t>03028720823 - C. BUA
06106230821 - DAFNE LIFE SRL
04383150820 - FRANGINI SNC DI DI FATTA GIUSEPPE E LA FRANCA SALVATORE
01888890850 - SERVIZI E ASSISTENZA SRL
03386200285 - SORDINA S.P.A.
06180130822 - SPINE LIFE DI SCROFANI CLELIA
04936880824 - STERILMEDICA DI RENATA ARDIZZONE</t>
  </si>
  <si>
    <t>01888890850 - SERVIZI E ASSISTENZA srl</t>
  </si>
  <si>
    <t>5617326C0C</t>
  </si>
  <si>
    <t>Barelle mobili per trasferimento pazienti</t>
  </si>
  <si>
    <t>01291370201 - SAVIR spa</t>
  </si>
  <si>
    <t>Z5C11C1A7A</t>
  </si>
  <si>
    <t xml:space="preserve">Acqua minerale Cavagrande </t>
  </si>
  <si>
    <t>04345640827 - SO.FO.RAN sas</t>
  </si>
  <si>
    <t>ZCA10F318D</t>
  </si>
  <si>
    <t>Sistemi trasferimento paziente</t>
  </si>
  <si>
    <t>Z17111B875</t>
  </si>
  <si>
    <t>02182840807 - HOSPITAL INSTRUMENTS UNIPERSONALE</t>
  </si>
  <si>
    <t>ZAF111DB8B</t>
  </si>
  <si>
    <t>Strumentazione per ortottica</t>
  </si>
  <si>
    <t>05435980825 - MEDISYSTEM srl</t>
  </si>
  <si>
    <t>ZA311DBDA5</t>
  </si>
  <si>
    <t>TONER IN CONSIP</t>
  </si>
  <si>
    <t>04472901000 - CONVERGE S.P.A. (in R.T.I.)</t>
  </si>
  <si>
    <t>ZEF1175050</t>
  </si>
  <si>
    <t>Tappetini antiscivolo</t>
  </si>
  <si>
    <t>01693020206 - DELTA MED spa</t>
  </si>
  <si>
    <t>Z81111D7F8</t>
  </si>
  <si>
    <t>Frontifocometro</t>
  </si>
  <si>
    <t>ZD81152412</t>
  </si>
  <si>
    <t>MATERIALE PER DERMATOLOGIA lotto 1</t>
  </si>
  <si>
    <t>03891970968 - BIOREP srl</t>
  </si>
  <si>
    <t>Z6C1164F6B</t>
  </si>
  <si>
    <t>MATERIALE PER DERMATOLOGIA lotto 2</t>
  </si>
  <si>
    <t>Z4F1178546</t>
  </si>
  <si>
    <t>Teli e sistemi per trasferimento pazienti</t>
  </si>
  <si>
    <t>Z3711DF7CC</t>
  </si>
  <si>
    <t>Installazione e messa in rete multifunzione</t>
  </si>
  <si>
    <t>5941002DEE</t>
  </si>
  <si>
    <t>Fornitura e collocazione arredi vari da ufficio per dipartimento diagnostica per immagini</t>
  </si>
  <si>
    <t>01130830431 - ABACUS INFORMATICA SRL
05799030829 - AHEAD SOLUZIONI E SERVIZI SRL
05811290823 - ALVICH SALVATORE SRL
04448510828 - ECOSISTEMI SERVICE SNC DI FOLLARI A. E C.
05621430825 - MEGATEK S.R.L.</t>
  </si>
  <si>
    <t>05799030829 - AHEAD SOLUZIONI E SERVIZI srl</t>
  </si>
  <si>
    <t>Z0C1170662</t>
  </si>
  <si>
    <t>Z7D11C1991</t>
  </si>
  <si>
    <t>Z1A1217AEA</t>
  </si>
  <si>
    <t>Coperte</t>
  </si>
  <si>
    <t>01084540010 - TEXTIL GOR srl</t>
  </si>
  <si>
    <t>ZE912179D7</t>
  </si>
  <si>
    <t>Lenzuola</t>
  </si>
  <si>
    <t>Z01123E6E2</t>
  </si>
  <si>
    <t>Materiale Diagnostico oculistico</t>
  </si>
  <si>
    <t>05435980825 - Medisystem srl</t>
  </si>
  <si>
    <t>Z2B123E73B</t>
  </si>
  <si>
    <t>Acquisto di Materiale testologico di esclusività della Giunti O.S.</t>
  </si>
  <si>
    <t>ZEE1177161</t>
  </si>
  <si>
    <t>Z46111AC9D</t>
  </si>
  <si>
    <t>01448660835 - Polimedica srl</t>
  </si>
  <si>
    <t>Z6712706CC</t>
  </si>
  <si>
    <t>Rimozione cassaforte</t>
  </si>
  <si>
    <t>05811290823 - Alvich Salvatore srl</t>
  </si>
  <si>
    <t>Z4E127000F</t>
  </si>
  <si>
    <t>Arredi amministrativi</t>
  </si>
  <si>
    <t>57401498CC</t>
  </si>
  <si>
    <t>Ecocardiografi</t>
  </si>
  <si>
    <t>04763420876 - WEMED srl</t>
  </si>
  <si>
    <t>578784699B</t>
  </si>
  <si>
    <t>COLONNA LAPAROSCOPIA GINECOLOGIA P.O. di PARTINICO</t>
  </si>
  <si>
    <t>03552910873 - ANDROMEDICA S.R.L.
03064560877 - ATHENA DI FRANCESCO NISTICO'
03028720823 - C. BUA
00536720832 - CHIRMEDICAL S.N.C.
06106230821 -  DAFNE LIFE SRL
03834410247 - SORDINA MEDICAL TECHNOLOGIES SRL
06180130822 - SPINE LIFE DI SCROFANI CLELIA
02987991201 - TRILUX MEDICAL ITALIA S.R.L.</t>
  </si>
  <si>
    <t>06106230821 - DAFNE LIFE srl</t>
  </si>
  <si>
    <t>558772647AD</t>
  </si>
  <si>
    <t xml:space="preserve">Defibrillatori esterni </t>
  </si>
  <si>
    <t>06295860156 - ANDRA S.P.A.
01557410923 - ELETTROMEDICAL SAS DI BOSCATO GIORGIO
03663500969 - GE MEDICAL SYSTEMS ITALIA
00856750153 - PHILIPS
00751160151 - SIEMENS
00897041000 - TOSHIBA MEDICAL SYSTEMS SRL</t>
  </si>
  <si>
    <t>06295860156 - ANDRA spa</t>
  </si>
  <si>
    <t>Z4C1215081</t>
  </si>
  <si>
    <t xml:space="preserve">Multifunzione </t>
  </si>
  <si>
    <t>02897010969 - FUJITSU TECHNOLOGY SOLUTIONS spa</t>
  </si>
  <si>
    <t>ZF311EE3C7</t>
  </si>
  <si>
    <t>01857820284 - CLINI-LAB srl</t>
  </si>
  <si>
    <t>ZCA12192D2</t>
  </si>
  <si>
    <t xml:space="preserve">Carrozzina pieghevole </t>
  </si>
  <si>
    <t>03923960821 - A. PANZICA srl</t>
  </si>
  <si>
    <t>ZB0112DCB2</t>
  </si>
  <si>
    <t>Frigo</t>
  </si>
  <si>
    <t>Z4D117D718</t>
  </si>
  <si>
    <t>Termosaldatrice</t>
  </si>
  <si>
    <t>13088630150 - HENRY SCHEIN KRUGG srl</t>
  </si>
  <si>
    <t>ZA10FB8694</t>
  </si>
  <si>
    <t>Strutture ed attrezzature di equipaggiamento logistiche</t>
  </si>
  <si>
    <t>01883620567 - CENTRO ANTINCENDIO VITERBESE srl</t>
  </si>
  <si>
    <t>ZA511EE453</t>
  </si>
  <si>
    <t xml:space="preserve">Cassaforte a muro </t>
  </si>
  <si>
    <t>01261820839 - PAM UFFICIO srl</t>
  </si>
  <si>
    <t>ZD80FA7DF8</t>
  </si>
  <si>
    <t>Arredi a completamento</t>
  </si>
  <si>
    <t>Bisturi ultrasuoni</t>
  </si>
  <si>
    <t>03552910873 - ANDROMEDICA S.R.L.
03028720823 - C. BUA
05213930828 - DI EMME IMPORT SRL
04383150820 - FRANGINI SNC DI DI FATTA GIUSEPPE E LA FRANCA SALVATORE
02217770235 - SARSTEDT SRL
01888890850 - SERVIZI E ASSISTENZA SRL</t>
  </si>
  <si>
    <t>05213930828 - DI EMME IMPORT srl</t>
  </si>
  <si>
    <t>Videoendoscopia Medicina P.O. Termini</t>
  </si>
  <si>
    <t>05871490826 - ACTION MEDICAL S.R.L.
03552910873 - ANDROMEDICA S.R.L.
03153711209 - CARDIOLINE S.P.A.
00536720832 - CHIRMEDICAL S.N.C.
06106230821 - DAFNE LIFE SRL
05213930828 - DI EMME IMPORT SRL
04383150820 - FRANGINI SNC DI DI FATTA G.PPE E LA FRANCA SALVATORE
01520781004 - LABOZETA
06185670822 - MULTILAB DI FERRIGNO PATRIZIA
02217770235 - SARSTEDT SRL
03834410247 - SORDINA MEDICAL TECHNOLOGIES SRL
06180130822 - SPINE LIFE DI SCROFANI CLELIA</t>
  </si>
  <si>
    <t>6027881CC0</t>
  </si>
  <si>
    <t>Apparecchiature sanitarie destinate alla UOC Cardiologia P.O. Partinico</t>
  </si>
  <si>
    <t>05871490826 - ACTION MEDICAL S.R.L.
03552910873 - ANDROMEDICA S.R.L.
03028720823 - C. BUA
03153711209 - CARDIOLINE S.P.A.
01557410923 - ELETTROMEDICAL SAS DI BOSCATO GIORGIO
03663500969 - GE MEDICAL SYSTEMS ITALIA
01520781004 - LABOZETA
06185670822 -MULTILAB DI FERRIGNO PATRIZIA
02217770235 - SARSTEDT SRL
03834410247 - SORDINA MEDICAL TECHNOLOGIES SRL
06180130822 - SPINE LIFE DI SCROFANI CLELIA</t>
  </si>
  <si>
    <t>602789584F</t>
  </si>
  <si>
    <t>Tavolo operatorio multidisciplinare</t>
  </si>
  <si>
    <t>03552910873 - ANDROMEDICA S.R.L.
03028720823 - C. BUA
03153711209 - CARDIOLINE S.P.A.
06106230821 - DAFNE LIFE SRL
01557410923 - ELETTROMEDICAL SAS DI BOSCATO GIORGIO
03663500969 - GE MEDICAL SYSTEMS ITALIA
01520781004 - LABOZETA
06185670822 - MULTILAB DI FERRIGNO PATRIZIA
00615480225 - OPT SURGISYSTEMS S.R.L.
02217770235 - SARSTEDT SRL
03834410247 - SORDINA MEDICAL TECHNOLOGIES SRL
06180130822 - SPINE LIFE DI SCROFANI CLELIA</t>
  </si>
  <si>
    <t>03834410247 - SORDINA MEDICAL TECHNOLOGIES srl</t>
  </si>
  <si>
    <t xml:space="preserve">  Elettrocardiografo</t>
  </si>
  <si>
    <t>6027862D12</t>
  </si>
  <si>
    <t>Dr wireless assistenza domiciliare</t>
  </si>
  <si>
    <t>06295860156 - ANDRA S.P.A.
03552910873 - ANDROMEDICA S.R.L.
01557410923 - ELETTROMEDICAL SAS DI BOSCATO GIORGIO
03663500969 - GE MEDICAL SYSTEMS ITALIA
00856750153 - PHILIPS
00751160151 - SIEMENS
00897041000 - TOSHIBA MEDICAL SYSTEMS SRL</t>
  </si>
  <si>
    <t>Z8411E580C</t>
  </si>
  <si>
    <t>Oftalmoscopi</t>
  </si>
  <si>
    <t>ZAD125B8B2</t>
  </si>
  <si>
    <t xml:space="preserve">ZBC122B821 </t>
  </si>
  <si>
    <t>Accessori per Tavolo Operatorio</t>
  </si>
  <si>
    <t>00684910821 - Medicina sas</t>
  </si>
  <si>
    <t>Arredi per il SUAP</t>
  </si>
  <si>
    <t>04749361004 - ARJOHUNTLEIGH
00210530283 - CIT S.R.L.
03815670827 - EFFEPI&amp;CONTRACT
01498810280 - GIVAS
04383150820 - FRANGINI SNC DI DI FATTA GIUSEPPE E LA FRANCA SALVATORE
00813010212 - LADURNER HOSPITALIA</t>
  </si>
  <si>
    <t>6027845f0A</t>
  </si>
  <si>
    <t>Prodotti per eliminazione rifiuti biologici</t>
  </si>
  <si>
    <t>03552910873 - ANDROMEDICA S.R.L.
06106230821 - DAFNE LIFE SRL
05213930828 - DI EMME IMPORT SRL
04383150820 - FRANGINI SNC DI DI FATTA G.PPE E LA FRANCA SALVATORE
06185670822 - MULTILAB DI FERRIGNO PATRIZIA
01888890850 - SERVIZI E ASSISTENZA SRL
03386200285 - SORDINA S.P.A.
06180130822 - SPINE LIFE DI SCROFANI CLELIA</t>
  </si>
  <si>
    <t>Mammografo sreening oncologico</t>
  </si>
  <si>
    <t>06295860156 - ANDRA S.P.A.
01557410923 - ELETTROMEDICAL SAS DI BOSCATO GIORGIO
11025740157 - FUJIFILM ITALIA SPA
03663500969 - GE MEDICAL SYSTEMS ITALIA
00856750153 - PHILIPS
00751160151 - SIEMENS
00897041000 - TOSHIBA MEDICAL SYSTEMS SRL</t>
  </si>
  <si>
    <t>587722577E</t>
  </si>
  <si>
    <t>Veicolo speciale per Mammografo sreening oncologico</t>
  </si>
  <si>
    <t>59569896D4</t>
  </si>
  <si>
    <t>Elettrobisturi Ortopedia P.P. Termini Imerese</t>
  </si>
  <si>
    <t>03552910873 - ANDROMEDICA S.R.L. 
03153711209 - CARDIOLINE S.P.A.
00536720832 - CHIRMEDICAL S.N.C.
06106230821 - DAFNE LIFE SRL
04383150820 - FRANGINI SNC DI DI FATTA GIUSEPPE E LA FRANCA SALVATORE
06185670822 - MULTILAB DI FERRIGNO PATRIZIA
03834410247 - SORDINA MEDICAL TECHNOLOGIES SRL
06180130822 - SPINE LIFE DI SCROFANI CLELIA</t>
  </si>
  <si>
    <t>03552910873 - ANDROMEDICA srl</t>
  </si>
  <si>
    <t>Fornitura triennale materiale di consumo per stampanti, fotoriproduttori etc. e generi di cancelleria importo annuale € 350.000,00</t>
  </si>
  <si>
    <t xml:space="preserve">Pubblicità  secondo normativa
</t>
  </si>
  <si>
    <t>05466391009 - ICR S.p.a.</t>
  </si>
  <si>
    <t>Fornitura triennale materiale di consumo per stampanti, fotoriproduttori etc. e generi di cancelleria importo annuale € 250.000,00</t>
  </si>
  <si>
    <t>08397890586 - ERREBIAN S.p.a.</t>
  </si>
  <si>
    <t>515651284F</t>
  </si>
  <si>
    <t xml:space="preserve">Servizio di Cassa </t>
  </si>
  <si>
    <t>pubblicità come previsto dalla norma</t>
  </si>
  <si>
    <t xml:space="preserve">Banca Nazionale del Lavoro </t>
  </si>
  <si>
    <t xml:space="preserve"> Tasso debitore dovuto sulle anticipazioni di cassa con liquidazione trimestrale  Euribor 1 mese su base 365 giorni +spread 3,49 </t>
  </si>
  <si>
    <t>4344797FE4</t>
  </si>
  <si>
    <t xml:space="preserve">procedura aperta in forma consorziata con l'ARNAS di palermo per la fornitura triennale in somministrazione di arredi e attrezzature sanitarie  </t>
  </si>
  <si>
    <t>lotto n.1: 01498810280 - GIVAS srl</t>
  </si>
  <si>
    <t>lotto n.2: 04222830269 - DOIMO srl</t>
  </si>
  <si>
    <t>4344812C46</t>
  </si>
  <si>
    <t>lotto n.4: 08817300158 - HILL-ROM</t>
  </si>
  <si>
    <t>434481706A</t>
  </si>
  <si>
    <t>lotto n 5: 13212620150 - EUROAUSILI srl</t>
  </si>
  <si>
    <t>59647191D5</t>
  </si>
  <si>
    <t xml:space="preserve">Procedura negoziata per il servizio di autista ambulanza per il Comune di lampedusa. </t>
  </si>
  <si>
    <t>03-PROCEDURA NEGOZIATA PREVIA PUBBLICAZIONE DEL BANDO</t>
  </si>
  <si>
    <t xml:space="preserve">Pubblicazione sul sito e all'albo del Comune e Azienda . Ditte invitate : Confraternita di Misericordia di Palermo  CF 97129370827, Cooperativa  Sociale Arkansas di Agrigento  CF 93023150845  </t>
  </si>
  <si>
    <t>92028250857- PIC</t>
  </si>
  <si>
    <t>59649711CA</t>
  </si>
  <si>
    <t>Procedura negoziata acquisto circuiti per aferesi e fornitura in service di n. 2 strumenti per aferesi per il SIMT di Cefalù</t>
  </si>
  <si>
    <t xml:space="preserve">Avviso di trasparenza pubblicato sul sito aziendale </t>
  </si>
  <si>
    <t>03717720829 - GIFRA di Laura Tarantino &amp; C sas</t>
  </si>
  <si>
    <t>Fornitura in somministrazione di presidi specialistici per odonotiatria - Strumenti prima visita in acciaio inox</t>
  </si>
  <si>
    <t>Pubblicità come da norma di legge</t>
  </si>
  <si>
    <t>02073050540 - Medical Umbria sas</t>
  </si>
  <si>
    <t>4515762CAD</t>
  </si>
  <si>
    <t>Fornitura in somministrazione di presidi specialistici per odonotiatria - Strumentario di supporto alla avulsione dentale</t>
  </si>
  <si>
    <t>4515766FF9</t>
  </si>
  <si>
    <t>Fornitura in somministrazione di presidi specialistici per odonotiatria - Pinze per avulsione dei denti deciduin</t>
  </si>
  <si>
    <t>13086630150 - Henry Schein Krugg spa</t>
  </si>
  <si>
    <t>451577034A</t>
  </si>
  <si>
    <t>Fornitura in somministrazione di presidi specialistici per odonotiatria - Pinze per avulsioni</t>
  </si>
  <si>
    <t>45157724F0</t>
  </si>
  <si>
    <t>Fornitura in somministrazione di presidi specialistici per odonotiatria - Pinze per avulsioni, leve, cucchiaio</t>
  </si>
  <si>
    <t>00762460822 - Fiammella srl</t>
  </si>
  <si>
    <t>451577683C</t>
  </si>
  <si>
    <t>Fornitura in somministrazione di presidi specialistici per odonotiatria - Frese</t>
  </si>
  <si>
    <t>05882220725 - Dental World srl</t>
  </si>
  <si>
    <t>451578607F</t>
  </si>
  <si>
    <t>Fornitura in somministrazione di presidi specialistici per odonotiatria - Strumentario per conservativa</t>
  </si>
  <si>
    <t>451581693E</t>
  </si>
  <si>
    <t>Fornitura in somministrazione di presidi specialistici per odonotiatria - Coni</t>
  </si>
  <si>
    <t>4515820C8A</t>
  </si>
  <si>
    <t>Fornitura in somministrazione di presidi specialistici per odonotiatria - Materiali per otturazione canalare</t>
  </si>
  <si>
    <t>4515840D0B</t>
  </si>
  <si>
    <t>Fornitura in somministrazione di presidi specialistici per odonotiatria - Materiale per parandotologia</t>
  </si>
  <si>
    <t>4515856A40</t>
  </si>
  <si>
    <t>Fornitura in somministrazione di presidi specialistici per odonotiatria - Materiale per sterilizzazione</t>
  </si>
  <si>
    <t>4515861E5F</t>
  </si>
  <si>
    <t>Fornitura in somministrazione di presidi specialistici per odonotiatria -Test per autoclave</t>
  </si>
  <si>
    <t>09018810151 - Id&amp;Co</t>
  </si>
  <si>
    <t>Fornitura in somministrazione di presidi specialistici per odonotiatria - Manipoli e punte</t>
  </si>
  <si>
    <t>Z390BEB90F</t>
  </si>
  <si>
    <t>Fornitura di reintegratore orale gluco salino in forma liquida e solida - Brick di integratori</t>
  </si>
  <si>
    <t>Procedura Ristretta</t>
  </si>
  <si>
    <t>Dicofarm - 02516920580
Humana Italia - 01434070155
Mellin - 03531280968
Ca.di.Group - 04478471008
Axa Medical Care - 04782370821
Nestlè Italiana - 00777280157
Abbott Italia - 00076670595
Vecchi &amp; Piam - 00244540100
D.M.F. - 12085140155
A.F.R. - 03576780963</t>
  </si>
  <si>
    <t>02516920580 - Dicofarm spa</t>
  </si>
  <si>
    <t>Z340BEBC02</t>
  </si>
  <si>
    <t>Fornitura di reintegratore orale gluco salino in forma liquida e solida - Bustine di integratori</t>
  </si>
  <si>
    <t>Fornitura di 6 travi testaletto verticali destinati all'UTIN del P.O. Ingrassia</t>
  </si>
  <si>
    <t>ex art 125 DLgs 163/06</t>
  </si>
  <si>
    <t>Trilux Medical Italia s.r.l. Anzola dell'Emilia (BO)
New Mircon s.r.l. PALERMO
Draeger Medical Italia S.p.A. Corsico (MI)
Teknolit Flaven Castenedolo (BS)
KLS Martin Martin Italia s.r.l. Vimergate (MB)
Trumpf Med Italia s.r.l.Limena (PD)
Webbit Trezzano sul Naviglio (MI)
Pubblicazione</t>
  </si>
  <si>
    <t>Berman s.r.l. Via Don Luifgi Talamoni, 7 Brugherio (MB) 
Partita IVA 00961550969</t>
  </si>
  <si>
    <t>Fornitura attrezzature Screenning CA Retto Colon</t>
  </si>
  <si>
    <t>art. 57 comma 2 lett. b) DLgs 163/06</t>
  </si>
  <si>
    <t>Olympus Italia s.r.l.</t>
  </si>
  <si>
    <t>Olympus Italia s.r.l. Via Modigliani, 45Segrate (MI)
Partita IVA 10994940152</t>
  </si>
  <si>
    <t>821155A59</t>
  </si>
  <si>
    <t>Fornitura di n. 10 letti elettrici carrellati destinati all'Hospice di Palermo</t>
  </si>
  <si>
    <t>art. 57 comma 3 lett. b) DLgs 163/06</t>
  </si>
  <si>
    <t>Hill Rom S.p.A.</t>
  </si>
  <si>
    <t>Hill Rom S.p.A. Via Ambrosoli, 6 Rodano (MI)
Partita IVA 08817300158</t>
  </si>
  <si>
    <t>Fornitura di un sistema di gestione dell'ipotermia e della normotermia terapeutica, destinato alle UU.OO.CC. di Anestesia e Rianimazione e UTIN del P.O. Ingrassia</t>
  </si>
  <si>
    <t>Avviso di trasparenza preventivo Aggiudicazione ai sensi art 125 D.L.gs 163/06</t>
  </si>
  <si>
    <t>Pubblicazione</t>
  </si>
  <si>
    <t>Gimas s.r.l. Via Emilia , 38 Palermo
Partita IVA05073660820</t>
  </si>
  <si>
    <t>4207700FDE</t>
  </si>
  <si>
    <t>Procedura aperta per l'affidamento della gestione del Servizio di Ristorazione per i degenti ospedalieri e gli assistiti dell'A.S.P. di Palermo,</t>
  </si>
  <si>
    <t xml:space="preserve">Procedura Aperta </t>
  </si>
  <si>
    <t>ATI:La Cascina Global Service s.r.l.(mandataria)C.F. 08590821008 -  Nuova Cucina Siciliana Soc. Coop. (mandante) C.F. 03534170828,
C.N.S. Soc. Coop. C.F. P. I.V.A. 03609840370</t>
  </si>
  <si>
    <t>ATI:La Cascina Global Service s.r.l.(mandataria)C.F. 08590821008. Nuova Cucina Siciliana Soc. Coop. (mandante) C.F. 03534170828,</t>
  </si>
  <si>
    <t>56680059AF</t>
  </si>
  <si>
    <t>Procedura negoziata per l'affidamento del Servizio di lettura preparati citologici vaginali screening PAP TEST. Utilizzo somme Fondo Patrimoniale Finanziamento Screening Cervice Uterina 2495/09,</t>
  </si>
  <si>
    <t>OncoPath s.r.l. C.F.05841760829</t>
  </si>
  <si>
    <t>Z190D58DD5</t>
  </si>
  <si>
    <t>P.IVA:05841760829 - ASP PALERMO - U.O.S. Servizio Informatico Aziendale</t>
  </si>
  <si>
    <t>Aggiornamento software  Wplus2 nuova versione AreaGastro2 al P.O. Madonna S.S.ma dell'Alto</t>
  </si>
  <si>
    <t>04 Procedura negoziata senza previa pubblicazione del bando -art 57 comma2 lett b (diritti esclusivi) dlgs 163/2007</t>
  </si>
  <si>
    <t>Area Medica Soft International s.r.l.  P.I.V.A e Cod. Fisc. : 02551000926</t>
  </si>
  <si>
    <t>Z9C0D653E6</t>
  </si>
  <si>
    <t xml:space="preserve">P.IVA:05841760829 - ASP PALERMO - U.O.S. Servizio Informatico Aziendale </t>
  </si>
  <si>
    <t>Assistenza annuale software Thueri per l'immissione dei CEDAP su cinque presidi Ostetricia e Ginecologia</t>
  </si>
  <si>
    <t xml:space="preserve">Very Soft di A. Canzone P.I.V.A. N. 04224350829/ Cod. Fisc. CNZLSN69L12G273G. </t>
  </si>
  <si>
    <t>Z580DE5E34</t>
  </si>
  <si>
    <t>Aggiornamento anno 2014 del programma di rivalutazione monetaria ed interessi software ReMIDA</t>
  </si>
  <si>
    <t xml:space="preserve">Giuffrè S.p.a. Cod.Fisc. DPT GTN 65H19 F158B                                                                     
Part.I.V.A.: 01 118 690 880
</t>
  </si>
  <si>
    <t>ZE70E9324B</t>
  </si>
  <si>
    <t>estensione – manutenzione del portale “Screening Oncologici ASP Palermo”</t>
  </si>
  <si>
    <t>Arancia Innovation Consulting Tecnology  s.r.l. P. IVA e Reg. Imprese di Palermo: 05653800820</t>
  </si>
  <si>
    <t>59027607A4</t>
  </si>
  <si>
    <t>Affidamento alla Ditta HMO s.r.l. del contratto di manutenzione ed assistenza al software in dotazione al Dipartimento Cure Primarie, e al software per la gestione Informatizzata delle Vaccinazioni per il Dipartimento di Prevenzione e software Gestione del Personale –Estrazione flusso medici convenzionati.</t>
  </si>
  <si>
    <t>HMO s.r.l. P.I.V.A e Cod. Fisc. : 03566220376</t>
  </si>
  <si>
    <t>Z590DC0E45</t>
  </si>
  <si>
    <t>presa d'atto per giornate d'intervento per supporto on site agli utenti del software applicativo di gestione liquidazione medici convenzionati interni</t>
  </si>
  <si>
    <t>ZE0117C7CF</t>
  </si>
  <si>
    <t xml:space="preserve">Implementazione del software per la gestione degli approvvigionamenti farmaceutici e della banca dati del Farmaco per la produzione del nuovo flusso informativo di cui al "Tracciato per la rilevazione delle movimentazioni dei beni" </t>
  </si>
  <si>
    <t>Datosys  P.I./R.I - PA 05832590821 – R.E.A. 278818</t>
  </si>
  <si>
    <t>Z0811CFAEA</t>
  </si>
  <si>
    <t xml:space="preserve">Implementazione del software per la gestione degli approvvigionamenti farmaceutici e della banca dati del Farmaco per la produzione del nuovo flusso informativo finalizzato all'importazione automatica del sistema EUSIS </t>
  </si>
  <si>
    <t>5854199DD4</t>
  </si>
  <si>
    <t>Affidamento del servizio di assistenza tecnica e di manutenzione su vari software applicativi in uso presso varie UU.OO. dell’Azienda alla Ditta Datosys s.r.l. di Palermo.</t>
  </si>
  <si>
    <t>Z930DB7252</t>
  </si>
  <si>
    <t>Implementazione del software per la gestione degli approvvigionamenti farmaceutici e della banca dati del Farmaco per interfacciamento con la pèiattaforma informatica Federfarma per la gestione della distribuzione per DPC dei farmaci inclusi nel PHT</t>
  </si>
  <si>
    <t>ZDA0D64346</t>
  </si>
  <si>
    <t>Affidamento alla  Ditta Avens S.rl , per il contratto di manutenzione e assistenza del software PA.ER in uso presso i PP.OO. dell’ASP di Palermo.</t>
  </si>
  <si>
    <t>Avens srl P.IVA : 08443531002</t>
  </si>
  <si>
    <t>Z320D9265E</t>
  </si>
  <si>
    <t>Affidamento alla Ditta Luigi Lombardi del servizio di manutenzione ed assistenza delle macchine affrancatrici postali e relativo software .</t>
  </si>
  <si>
    <t>Ditta Luigi Lombardi P.I.V.A. N. 04004550820/ Cod. Fisc. LMBLGU57P29A719R. C.C.I.A.A. R.D. N. 165128</t>
  </si>
  <si>
    <t>Affidamento alla Ditta Kibernetes S.r.l.  contratto  di manutenzione, aggiornamento e assistenza  del Software SIPE e dei servizi aggiuntivi al medesimo software per la gestione del Trattamento Economico del Personale.</t>
  </si>
  <si>
    <t>Kibernetes S.r.l. P.I.V.A e Cod. Fisc. : 03883970828</t>
  </si>
  <si>
    <t>Z900DFEDA4</t>
  </si>
  <si>
    <t>Affidamento alla Ditta Olomedia s.r.l. per il l’integrazione contratto sul software “cambio/revoca medico di base o pediatra online” dell’ASP di Palermo .</t>
  </si>
  <si>
    <t>Olomedia S.r.l. P.I.V.A e Cod. Fisc. : 05715380829</t>
  </si>
  <si>
    <t>Z9C0D45AF5</t>
  </si>
  <si>
    <t>Assistenza specialistica annuale sul software"Flussi Riabilitazione - ex art.26" in uso presso il P.O. Villa delle Ginestre</t>
  </si>
  <si>
    <t>Z2A0D5AAED</t>
  </si>
  <si>
    <t>Estensione funzionalità  software Cambio Revoca MMG</t>
  </si>
  <si>
    <t>Z8D0E1F285</t>
  </si>
  <si>
    <t>Affidamento alla Ditta ESAOTE S.p.A.,per il contratto di manutenzione annuale Post-Garanzia per il servizio di assistenza tecnica e manutenzione in relazione al progetto Tele TAC per il Teleconsulto Neuroradiologico della Sicilia Occidentale, presso il P.O. di Termini Imerese e P.O. Partinico.</t>
  </si>
  <si>
    <t xml:space="preserve"> ESAOTE S.p.A  P.IVA e C.F. 05131180969</t>
  </si>
  <si>
    <t>ZDD0E762C7</t>
  </si>
  <si>
    <t xml:space="preserve">Affidamento alla Ditta Insiel Mercato S.p.A. del contratto di assistenza e manutenzione del software applicativo EmoNet, in dotazione presso il Centro Trasfusionale del P.O. di Cefalù. </t>
  </si>
  <si>
    <t xml:space="preserve">Ditta Insiel Mercato S.p.A CF, P. IVA, Reg.Impr. Trieste n.  01155360322 </t>
  </si>
  <si>
    <t>Z630F4AE70</t>
  </si>
  <si>
    <t>Affidamento alla Ditta 3M ITALIA S.p.a. del contratto di assistenza tecnica e manutenzione delle licenze d’uso del software “NUOVO CGS” (Core Grouping Software-Grouper), in dotazione presso varie U.U.O.O. dell’Azienda.</t>
  </si>
  <si>
    <t>3M ITALIA S.p.a.
Codice Fiscale – Reg. Imprese 00100190610</t>
  </si>
  <si>
    <t>Z3D0F4AEFB</t>
  </si>
  <si>
    <t>Affidamento alla Ditta Logix s.r.l. del contratto di manutenzione ed assistenza sul software eVet – Sistema informativo per le attività veterinarie.</t>
  </si>
  <si>
    <t>Ditta Logix s.r.l P.IVA/C.F. 01569290420 R.E.A. 347590</t>
  </si>
  <si>
    <t>Z2B0F6CF31</t>
  </si>
  <si>
    <t>Affidamento alla Ditta Praezision Life  s.r.l. del contratto di Help Desk e manutenzione Software applicativo nr. 2017 per Azienda Sanitaria Provinciale di Palermo.</t>
  </si>
  <si>
    <t xml:space="preserve"> Praezision Life  s.r.l. 
C.F. &amp; P.IVA 03007180122 R.E.A. VA 312388</t>
  </si>
  <si>
    <t>58541537EO</t>
  </si>
  <si>
    <t>Affidamento alla Ditta S2i S.r.l. del contratto di assistenza e manutenzione del sistema elaborazione delle prescrizioni farmaceutiche.</t>
  </si>
  <si>
    <t>S2i S.r.l. P.IVA 06598590963 - Cod. Fiscale 06598590963</t>
  </si>
  <si>
    <t>ZF51067BCA</t>
  </si>
  <si>
    <t>Affidamento alla  Ditta Ciditech s.r.l. , per il contratto di assistenza e  manutenzione evolutiva,  dell’applicativo software per le piattaforme “mFP” e “pSM” per la gestione del debito informativo ministeriale flussi SIND e SISM per il Dipartimento Salute Mentale.</t>
  </si>
  <si>
    <t>Ciditech s.r.l. P.IVA/C.F.: 03330700232</t>
  </si>
  <si>
    <t>Z3910EDC63</t>
  </si>
  <si>
    <t>Affidamento alla  Ditta Arancia – ICT S.r.l., per il contratto di manutenzione evolutiva e assistenza annuale del software Hatimatic Portale Dipendenti  .</t>
  </si>
  <si>
    <t>Arancia Innovation Consulting Tecnology  s.r.l. P. IVA e Reg. Imprese di Palermo: 05653800820 - C.C.I.A.A. di Palermo R.E.A. 268766</t>
  </si>
  <si>
    <t>56196119B1</t>
  </si>
  <si>
    <t>Proroga del Servizio di Gestione dell’Infrastruttura Informatica al RTI ditte Olomedia Soc. coop. arl-ASPI IT S.r.l. di Catania.</t>
  </si>
  <si>
    <t>RTI ditte Olomedia Soc. coop. arl-ASPI IT S.r.l. di Catania. P.Iva : 04724080827</t>
  </si>
  <si>
    <t>59372505B1</t>
  </si>
  <si>
    <t>Z3A0E9B90D</t>
  </si>
  <si>
    <t>attività straordinaria di n. 1 tecnico specializzato presso sede partinino</t>
  </si>
  <si>
    <t>Olomedia Sooc coop.  P.Iva : 04724080827</t>
  </si>
  <si>
    <t>Z840F0A7D7</t>
  </si>
  <si>
    <t>Affidamento alla Ditta GPI S.p.A., del contratto di assistenza e manutenzione al sistema informativo ENCO, in uso presso il Dipartimento Gestione Risorse Economiche.</t>
  </si>
  <si>
    <t xml:space="preserve"> Ditta GPI S.p.A               CF/PI 01944260221</t>
  </si>
  <si>
    <t>Z6B10EDD1E</t>
  </si>
  <si>
    <t xml:space="preserve">Affidamento alla Ditta GPI S.p.A. per la fornitura ed integrazione di un modulo software per l’invio di flussi elettronici relativi alle fatture passive, alla piattaforma di certificazione dei crediti del ministero. </t>
  </si>
  <si>
    <t>Z601048CB1</t>
  </si>
  <si>
    <t>Integrazione all’ Affidamento, giusta Delibera del Direttore Generale n. 445 del 02/05/2014,  alla Ditta GPI S.p.A., del contratto di assistenza e manutenzione al sistema informativo dalla versione ENCO alla versione EUSIS, in uso presso il Dipartimento Gestione Risorse Economiche.</t>
  </si>
  <si>
    <t>ZF80F2A8B6</t>
  </si>
  <si>
    <t>Affidamento alla Ditta ASPI Infomation Technology s.r.l. del contratto di manutenzione ed assistenza sul server RACK COMPAQ del Dipartimento Risorse Economiche ed  il server Rach HP presso il CED del Servizio Informatico Aziendale.</t>
  </si>
  <si>
    <t>ASPI Infomation Technology s.r.l.                                    Cod. Fisc. 02869190872 - Partita IVA 02869190872</t>
  </si>
  <si>
    <t>Z681112E79</t>
  </si>
  <si>
    <t>ZC50DF7695</t>
  </si>
  <si>
    <t xml:space="preserve">Affidamento allo Studio Contino del contratto di assistenza, mantenimento e manutenzione “Full Risk”  dell’Hardware e del Software dei sistemi di rilevazione/gestione presenze personale.           </t>
  </si>
  <si>
    <t>Studio Contino C.F. CNTLMR56R27C342M  P.Iva 02695310876</t>
  </si>
  <si>
    <t>Z941113182</t>
  </si>
  <si>
    <t>ZDO11369AF</t>
  </si>
  <si>
    <t>n. 4 terminale pere rilevazione presenze del personale dipendente mod. Sclok per le sedi Asp Plermo</t>
  </si>
  <si>
    <t>Z7C0DFEF1D</t>
  </si>
  <si>
    <t>Affidamento alla Ditta Teseo Società Cooperativa a r.l. di Bagheria, del contratto di assistenza e manutenzione al software Gevisan/NOPI, in uso presso gli ufficio di Vigilanza Sanitaria e al software Gevisan/SIAN in uso presso il Servizio Igiene Alimenti e Nutrizione.</t>
  </si>
  <si>
    <t>Teseo Società Cooperativa a r.l. P.I.: 04767100821</t>
  </si>
  <si>
    <t>Z421136D92</t>
  </si>
  <si>
    <t>Z450E763F8</t>
  </si>
  <si>
    <t>Affidamento alla Ditta Giotto informatica s.a.s. di Navarra Adriano &amp; c. del servizio di assistenza e manutenzione al software gestionale per laboratori analisi.</t>
  </si>
  <si>
    <t xml:space="preserve"> Giotto informatica s.a.s. di Navarra Adriano &amp; c. P. iva 04295910824</t>
  </si>
  <si>
    <t>Z281157513</t>
  </si>
  <si>
    <t>Z8B124E398</t>
  </si>
  <si>
    <t>Progetto Tessera Sanitaria- Ricetta Dematerializzata DM2 novembre 2011 - estensione software LeoLab per l'accesso ai web services per la presa in carico e l'erogazione delle prescrizioni di esami di laboratorio dematerializzate</t>
  </si>
  <si>
    <t>Giotto Informatica P. iva 04295910824</t>
  </si>
  <si>
    <t>ZF311CA14D</t>
  </si>
  <si>
    <t>Affidamento alla  Ditta Arkimede Snc , per il contratto di manutenzione ordinaria preventiva, straordinaria di ripristino degli apparati hardware e dell’applicativo software del sistema per la gestione dei flussi di utenza “SMART Q” installato presso l’ASP di Palermo.</t>
  </si>
  <si>
    <t>Arkimede Snc Partita IVA: 05600150824</t>
  </si>
  <si>
    <t>ZB411C9D11</t>
  </si>
  <si>
    <t>Affidamento alla Ditta Dedalus S.p.A., del contratto di assistenza e manutenzione, del software applicativo screening in dotazione all'Asp di Palermo</t>
  </si>
  <si>
    <t>Dedalus S.p.A.  P.I.V.A e Cod. Fisc. : 05994810488</t>
  </si>
  <si>
    <t>ZE611C9DCC</t>
  </si>
  <si>
    <t>Affidamento alla Ditta KERLIFE (Noemalife) S.p.A.., del contratto di manutenzione e supporto , all'esercizio per il sistema informativo dWindopath, installato presso l'U.O. di Anatomia Patologica del P.O. Ingrassia</t>
  </si>
  <si>
    <t xml:space="preserve">KERLIFE (Noemalife) S.p.A. C.F. e P.Iva 03253550838
</t>
  </si>
  <si>
    <t>5761692AA4</t>
  </si>
  <si>
    <t xml:space="preserve">fornitura in service per tre anni  di un sistema per indagini di immunoistochimica </t>
  </si>
  <si>
    <t>aperta</t>
  </si>
  <si>
    <t>pubblicazioni come da previsione normativa</t>
  </si>
  <si>
    <t>Roche spa P.I./ C.F. 10181220152</t>
  </si>
  <si>
    <t>5745696A53</t>
  </si>
  <si>
    <t>fornitura in somministrazione per tre anni di flaconi per l'affido del metadone</t>
  </si>
  <si>
    <t>affidamento in economia/cottimofiduciario</t>
  </si>
  <si>
    <t>gara aperta a qualsiasi fornitore del Mercato elettronico (previa abilitazione al Bando/categoria della richiesta d'offerta)</t>
  </si>
  <si>
    <t>Laboindustria spa P.I./C.F. 00805390283</t>
  </si>
  <si>
    <t xml:space="preserve"> € 55,560,00 </t>
  </si>
  <si>
    <t>5485386BB7</t>
  </si>
  <si>
    <t xml:space="preserve">proc.ra negoziata urg.nte per la forn.ra di prod. Farm.ici vari, non presenti in procedure regionali, occorrenti all’ASP di PA per mesi otto  </t>
  </si>
  <si>
    <t>06 - Procedura negoziata senza previa pubblicazione bando (art.57, comma 2, lettera c,  D.Lgs.163/2006)</t>
  </si>
  <si>
    <t>n. 102 ditte farmaceutiche</t>
  </si>
  <si>
    <t xml:space="preserve"> Angelini Acraf spa P.I. 03907010585</t>
  </si>
  <si>
    <t>54874979C5</t>
  </si>
  <si>
    <t>7 - Procedura negoziata senza previa pubblicazione bando (art.57, comma 2, lettera c,  D.Lgs.163/2006)</t>
  </si>
  <si>
    <t>Pubblicazione sul sito aziendale</t>
  </si>
  <si>
    <t>54875147CD</t>
  </si>
  <si>
    <t>8 - Procedura negoziata senza previa pubblicazione bando (art.57, comma 2, lettera c,  D.Lgs.163/2006)</t>
  </si>
  <si>
    <t>548763292D</t>
  </si>
  <si>
    <t>9 - Procedura negoziata senza previa pubblicazione bando (art.57, comma 2, lettera c,  D.Lgs.163/2006)</t>
  </si>
  <si>
    <t>10 - Procedura negoziata senza previa pubblicazione bando (art.57, comma 2, lettera c,  D.Lgs.163/2006)</t>
  </si>
  <si>
    <t>AIESI HOSPITAL SERVICE DI PIANTADOSI VALERIO &amp; C.SAS P.I. 06111530637</t>
  </si>
  <si>
    <t>548164086C</t>
  </si>
  <si>
    <t>11 - Procedura negoziata senza previa pubblicazione bando (art.57, comma 2, lettera c,  D.Lgs.163/2006)</t>
  </si>
  <si>
    <t>12 - Procedura negoziata senza previa pubblicazione bando (art.57, comma 2, lettera c,  D.Lgs.163/2006)</t>
  </si>
  <si>
    <t>5494616C8D</t>
  </si>
  <si>
    <t>13 - Procedura negoziata senza previa pubblicazione bando (art.57, comma 2, lettera c,  D.Lgs.163/2006)</t>
  </si>
  <si>
    <t>5494638EB4</t>
  </si>
  <si>
    <t>14 - Procedura negoziata senza previa pubblicazione bando (art.57, comma 2, lettera c,  D.Lgs.163/2006)</t>
  </si>
  <si>
    <t>54946665D2</t>
  </si>
  <si>
    <t>15 - Procedura negoziata senza previa pubblicazione bando (art.57, comma 2, lettera c,  D.Lgs.163/2006)</t>
  </si>
  <si>
    <t>54946719F1</t>
  </si>
  <si>
    <t>16 - Procedura negoziata senza previa pubblicazione bando (art.57, comma 2, lettera c,  D.Lgs.163/2006)</t>
  </si>
  <si>
    <t>17 - Procedura negoziata senza previa pubblicazione bando (art.57, comma 2, lettera c,  D.Lgs.163/2006)</t>
  </si>
  <si>
    <t>Aurobindo Pharma Italia srl P.I. 06058020964</t>
  </si>
  <si>
    <t>54926305A9</t>
  </si>
  <si>
    <t>18 - Procedura negoziata senza previa pubblicazione bando (art.57, comma 2, lettera c,  D.Lgs.163/2006)</t>
  </si>
  <si>
    <t>ALFA INTES INDUSTRIA TERAPEUTICA SPLENDORE SRL P.I. 04918311210</t>
  </si>
  <si>
    <t>548312845D</t>
  </si>
  <si>
    <t>19 - Procedura negoziata senza previa pubblicazione bando (art.57, comma 2, lettera c,  D.Lgs.163/2006)</t>
  </si>
  <si>
    <t>BIOINDUSTRIA LIM SPA P.I. 01679130060</t>
  </si>
  <si>
    <t>20 - Procedura negoziata senza previa pubblicazione bando (art.57, comma 2, lettera c,  D.Lgs.163/2006)</t>
  </si>
  <si>
    <t>BIOFUTURA PHARMA SPA P.I. 05582941000</t>
  </si>
  <si>
    <t>5485426CB9</t>
  </si>
  <si>
    <t>21 - Procedura negoziata senza previa pubblicazione bando (art.57, comma 2, lettera c,  D.Lgs.163/2006)</t>
  </si>
  <si>
    <t>54854321B0</t>
  </si>
  <si>
    <t>22 - Procedura negoziata senza previa pubblicazione bando (art.57, comma 2, lettera c,  D.Lgs.163/2006)</t>
  </si>
  <si>
    <t>5487113CE1</t>
  </si>
  <si>
    <t>23 - Procedura negoziata senza previa pubblicazione bando (art.57, comma 2, lettera c,  D.Lgs.163/2006)</t>
  </si>
  <si>
    <t>54916003AE</t>
  </si>
  <si>
    <t>24 - Procedura negoziata senza previa pubblicazione bando (art.57, comma 2, lettera c,  D.Lgs.163/2006)</t>
  </si>
  <si>
    <t>25 - Procedura negoziata senza previa pubblicazione bando (art.57, comma 2, lettera c,  D.Lgs.163/2006)</t>
  </si>
  <si>
    <t>549162584E</t>
  </si>
  <si>
    <t>26 - Procedura negoziata senza previa pubblicazione bando (art.57, comma 2, lettera c,  D.Lgs.163/2006)</t>
  </si>
  <si>
    <t>27 - Procedura negoziata senza previa pubblicazione bando (art.57, comma 2, lettera c,  D.Lgs.163/2006)</t>
  </si>
  <si>
    <t>548214050A</t>
  </si>
  <si>
    <t>28 - Procedura negoziata senza previa pubblicazione bando (art.57, comma 2, lettera c,  D.Lgs.163/2006)</t>
  </si>
  <si>
    <t>CODIFI SRL - CONSORZIO STABILE PER LA DISTRIBUZIONE P.I. 02344710484</t>
  </si>
  <si>
    <t>29 - Procedura negoziata senza previa pubblicazione bando (art.57, comma 2, lettera c,  D.Lgs.163/2006)</t>
  </si>
  <si>
    <t>548318101B</t>
  </si>
  <si>
    <t>30 - Procedura negoziata senza previa pubblicazione bando (art.57, comma 2, lettera c,  D.Lgs.163/2006)</t>
  </si>
  <si>
    <t>31 - Procedura negoziata senza previa pubblicazione bando (art.57, comma 2, lettera c,  D.Lgs.163/2006)</t>
  </si>
  <si>
    <t>54862959D9</t>
  </si>
  <si>
    <t>32 - Procedura negoziata senza previa pubblicazione bando (art.57, comma 2, lettera c,  D.Lgs.163/2006)</t>
  </si>
  <si>
    <t>33 - Procedura negoziata senza previa pubblicazione bando (art.57, comma 2, lettera c,  D.Lgs.163/2006)</t>
  </si>
  <si>
    <t>34 - Procedura negoziata senza previa pubblicazione bando (art.57, comma 2, lettera c,  D.Lgs.163/2006)</t>
  </si>
  <si>
    <t>54924701A1</t>
  </si>
  <si>
    <t>35 - Procedura negoziata senza previa pubblicazione bando (art.57, comma 2, lettera c,  D.Lgs.163/2006)</t>
  </si>
  <si>
    <t>54923785B4</t>
  </si>
  <si>
    <t>36 - Procedura negoziata senza previa pubblicazione bando (art.57, comma 2, lettera c,  D.Lgs.163/2006)</t>
  </si>
  <si>
    <t>CO.DI.SAN.SPA 00784230872</t>
  </si>
  <si>
    <t>5492389EC5</t>
  </si>
  <si>
    <t>37 - Procedura negoziata senza previa pubblicazione bando (art.57, comma 2, lettera c,  D.Lgs.163/2006)</t>
  </si>
  <si>
    <t>5482031B15</t>
  </si>
  <si>
    <t>38 - Procedura negoziata senza previa pubblicazione bando (art.57, comma 2, lettera c,  D.Lgs.163/2006)</t>
  </si>
  <si>
    <t>CORREVIO ITALIA SRL 06184490966</t>
  </si>
  <si>
    <t>39 - Procedura negoziata senza previa pubblicazione bando (art.57, comma 2, lettera c,  D.Lgs.163/2006)</t>
  </si>
  <si>
    <t>ESSEX ITALIA SRL 03296950151</t>
  </si>
  <si>
    <t>40 - Procedura negoziata senza previa pubblicazione bando (art.57, comma 2, lettera c,  D.Lgs.163/2006)</t>
  </si>
  <si>
    <t>FRESENIUS KABI ITALIA SRL 03524050238</t>
  </si>
  <si>
    <t>54822786EB</t>
  </si>
  <si>
    <t>41 - Procedura negoziata senza previa pubblicazione bando (art.57, comma 2, lettera c,  D.Lgs.163/2006)</t>
  </si>
  <si>
    <t>5482283B0A</t>
  </si>
  <si>
    <t>42 - Procedura negoziata senza previa pubblicazione bando (art.57, comma 2, lettera c,  D.Lgs.163/2006)</t>
  </si>
  <si>
    <t>43 - Procedura negoziata senza previa pubblicazione bando (art.57, comma 2, lettera c,  D.Lgs.163/2006)</t>
  </si>
  <si>
    <t>54823480B1</t>
  </si>
  <si>
    <t>44 - Procedura negoziata senza previa pubblicazione bando (art.57, comma 2, lettera c,  D.Lgs.163/2006)</t>
  </si>
  <si>
    <t>54823545A3</t>
  </si>
  <si>
    <t>45 - Procedura negoziata senza previa pubblicazione bando (art.57, comma 2, lettera c,  D.Lgs.163/2006)</t>
  </si>
  <si>
    <t>5482360A95</t>
  </si>
  <si>
    <t>46 - Procedura negoziata senza previa pubblicazione bando (art.57, comma 2, lettera c,  D.Lgs.163/2006)</t>
  </si>
  <si>
    <t>5482363D0E</t>
  </si>
  <si>
    <t>47 - Procedura negoziata senza previa pubblicazione bando (art.57, comma 2, lettera c,  D.Lgs.163/2006)</t>
  </si>
  <si>
    <t>54823767CA</t>
  </si>
  <si>
    <t>48 - Procedura negoziata senza previa pubblicazione bando (art.57, comma 2, lettera c,  D.Lgs.163/2006)</t>
  </si>
  <si>
    <t>5482382CBC</t>
  </si>
  <si>
    <t>49 - Procedura negoziata senza previa pubblicazione bando (art.57, comma 2, lettera c,  D.Lgs.163/2006)</t>
  </si>
  <si>
    <t>50 - Procedura negoziata senza previa pubblicazione bando (art.57, comma 2, lettera c,  D.Lgs.163/2006)</t>
  </si>
  <si>
    <t>54828059CF</t>
  </si>
  <si>
    <t>51 - Procedura negoziata senza previa pubblicazione bando (art.57, comma 2, lettera c,  D.Lgs.163/2006)</t>
  </si>
  <si>
    <t>5482830E6F</t>
  </si>
  <si>
    <t>52 - Procedura negoziata senza previa pubblicazione bando (art.57, comma 2, lettera c,  D.Lgs.163/2006)</t>
  </si>
  <si>
    <t>54828341C0</t>
  </si>
  <si>
    <t>53 - Procedura negoziata senza previa pubblicazione bando (art.57, comma 2, lettera c,  D.Lgs.163/2006)</t>
  </si>
  <si>
    <t>5482923B2F</t>
  </si>
  <si>
    <t>54 - Procedura negoziata senza previa pubblicazione bando (art.57, comma 2, lettera c,  D.Lgs.163/2006)</t>
  </si>
  <si>
    <t>55 - Procedura negoziata senza previa pubblicazione bando (art.57, comma 2, lettera c,  D.Lgs.163/2006)</t>
  </si>
  <si>
    <t>5482961A8B</t>
  </si>
  <si>
    <t>56 - Procedura negoziata senza previa pubblicazione bando (art.57, comma 2, lettera c,  D.Lgs.163/2006)</t>
  </si>
  <si>
    <t>57 - Procedura negoziata senza previa pubblicazione bando (art.57, comma 2, lettera c,  D.Lgs.163/2006)</t>
  </si>
  <si>
    <t>548322111D</t>
  </si>
  <si>
    <t>58 - Procedura negoziata senza previa pubblicazione bando (art.57, comma 2, lettera c,  D.Lgs.163/2006)</t>
  </si>
  <si>
    <t>59 - Procedura negoziata senza previa pubblicazione bando (art.57, comma 2, lettera c,  D.Lgs.163/2006)</t>
  </si>
  <si>
    <t>5487401A8C</t>
  </si>
  <si>
    <t>60 - Procedura negoziata senza previa pubblicazione bando (art.57, comma 2, lettera c,  D.Lgs.163/2006)</t>
  </si>
  <si>
    <t>54874112CF</t>
  </si>
  <si>
    <t>61 - Procedura negoziata senza previa pubblicazione bando (art.57, comma 2, lettera c,  D.Lgs.163/2006)</t>
  </si>
  <si>
    <t>62 - Procedura negoziata senza previa pubblicazione bando (art.57, comma 2, lettera c,  D.Lgs.163/2006)</t>
  </si>
  <si>
    <t>547971430B</t>
  </si>
  <si>
    <t>63 - Procedura negoziata senza previa pubblicazione bando (art.57, comma 2, lettera c,  D.Lgs.163/2006)</t>
  </si>
  <si>
    <t>GLAXOSMITHKLINE SPA 00212840235</t>
  </si>
  <si>
    <t>54830926A7</t>
  </si>
  <si>
    <t>64 - Procedura negoziata senza previa pubblicazione bando (art.57, comma 2, lettera c,  D.Lgs.163/2006)</t>
  </si>
  <si>
    <t>5487381A0B</t>
  </si>
  <si>
    <t>65 - Procedura negoziata senza previa pubblicazione bando (art.57, comma 2, lettera c,  D.Lgs.163/2006)</t>
  </si>
  <si>
    <t>54819231F8</t>
  </si>
  <si>
    <t>66 - Procedura negoziata senza previa pubblicazione bando (art.57, comma 2, lettera c,  D.Lgs.163/2006)</t>
  </si>
  <si>
    <t>5487388FD0</t>
  </si>
  <si>
    <t>67 - Procedura negoziata senza previa pubblicazione bando (art.57, comma 2, lettera c,  D.Lgs.163/2006)</t>
  </si>
  <si>
    <t>549037619B</t>
  </si>
  <si>
    <t>68 - Procedura negoziata senza previa pubblicazione bando (art.57, comma 2, lettera c,  D.Lgs.163/2006)</t>
  </si>
  <si>
    <t>69 - Procedura negoziata senza previa pubblicazione bando (art.57, comma 2, lettera c,  D.Lgs.163/2006)</t>
  </si>
  <si>
    <t>IBISQUS SRL 02380550596</t>
  </si>
  <si>
    <t>70 - Procedura negoziata senza previa pubblicazione bando (art.57, comma 2, lettera c,  D.Lgs.163/2006)</t>
  </si>
  <si>
    <t>INNOVA PHARMA SPA 13206920152</t>
  </si>
  <si>
    <t>5481510D23</t>
  </si>
  <si>
    <t>71 - Procedura negoziata senza previa pubblicazione bando (art.57, comma 2, lettera c,  D.Lgs.163/2006)</t>
  </si>
  <si>
    <t>ITALCHIMICI SPA 01328640592</t>
  </si>
  <si>
    <t>5494206A36</t>
  </si>
  <si>
    <t>72 - Procedura negoziata senza previa pubblicazione bando (art.57, comma 2, lettera c,  D.Lgs.163/2006)</t>
  </si>
  <si>
    <t>5481978F57</t>
  </si>
  <si>
    <t>73 - Procedura negoziata senza previa pubblicazione bando (art.57, comma 2, lettera c,  D.Lgs.163/2006)</t>
  </si>
  <si>
    <t>ITALFARMACO SPA 00737420158</t>
  </si>
  <si>
    <t>548202347D</t>
  </si>
  <si>
    <t>74 - Procedura negoziata senza previa pubblicazione bando (art.57, comma 2, lettera c,  D.Lgs.163/2006)</t>
  </si>
  <si>
    <t>54915423D1</t>
  </si>
  <si>
    <t>75 - Procedura negoziata senza previa pubblicazione bando (art.57, comma 2, lettera c,  D.Lgs.163/2006)</t>
  </si>
  <si>
    <t>54875537FC</t>
  </si>
  <si>
    <t>76 - Procedura negoziata senza previa pubblicazione bando (art.57, comma 2, lettera c,  D.Lgs.163/2006)</t>
  </si>
  <si>
    <t>L.MOLTENI &amp; C. DEI F.LLI ALITTI SPA 01286700487</t>
  </si>
  <si>
    <t>548757387D</t>
  </si>
  <si>
    <t>77 - Procedura negoziata senza previa pubblicazione bando (art.57, comma 2, lettera c,  D.Lgs.163/2006)</t>
  </si>
  <si>
    <t>54875830C0</t>
  </si>
  <si>
    <t>78 - Procedura negoziata senza previa pubblicazione bando (art.57, comma 2, lettera c,  D.Lgs.163/2006)</t>
  </si>
  <si>
    <t>79 - Procedura negoziata senza previa pubblicazione bando (art.57, comma 2, lettera c,  D.Lgs.163/2006)</t>
  </si>
  <si>
    <t>KEDRION S.P.A. 01779530466</t>
  </si>
  <si>
    <t>548704224D</t>
  </si>
  <si>
    <t>80 - Procedura negoziata senza previa pubblicazione bando (art.57, comma 2, lettera c,  D.Lgs.163/2006)</t>
  </si>
  <si>
    <t>547983788A</t>
  </si>
  <si>
    <t>81 - Procedura negoziata senza previa pubblicazione bando (art.57, comma 2, lettera c,  D.Lgs.163/2006)</t>
  </si>
  <si>
    <t>MONICO SPA 00228550273</t>
  </si>
  <si>
    <t>54798535BF</t>
  </si>
  <si>
    <t>82 - Procedura negoziata senza previa pubblicazione bando (art.57, comma 2, lettera c,  D.Lgs.163/2006)</t>
  </si>
  <si>
    <t>5481939F28</t>
  </si>
  <si>
    <t>83 - Procedura negoziata senza previa pubblicazione bando (art.57, comma 2, lettera c,  D.Lgs.163/2006)</t>
  </si>
  <si>
    <t>5482869E9E</t>
  </si>
  <si>
    <t>84 - Procedura negoziata senza previa pubblicazione bando (art.57, comma 2, lettera c,  D.Lgs.163/2006)</t>
  </si>
  <si>
    <t>54828807B4</t>
  </si>
  <si>
    <t>85 - Procedura negoziata senza previa pubblicazione bando (art.57, comma 2, lettera c,  D.Lgs.163/2006)</t>
  </si>
  <si>
    <t>5482887D79</t>
  </si>
  <si>
    <t>86 - Procedura negoziata senza previa pubblicazione bando (art.57, comma 2, lettera c,  D.Lgs.163/2006)</t>
  </si>
  <si>
    <t>87 - Procedura negoziata senza previa pubblicazione bando (art.57, comma 2, lettera c,  D.Lgs.163/2006)</t>
  </si>
  <si>
    <t>5483103FB8</t>
  </si>
  <si>
    <t>88 - Procedura negoziata senza previa pubblicazione bando (art.57, comma 2, lettera c,  D.Lgs.163/2006)</t>
  </si>
  <si>
    <t>5483116A74</t>
  </si>
  <si>
    <t>89 - Procedura negoziata senza previa pubblicazione bando (art.57, comma 2, lettera c,  D.Lgs.163/2006)</t>
  </si>
  <si>
    <t>5487542EE6</t>
  </si>
  <si>
    <t>90 - Procedura negoziata senza previa pubblicazione bando (art.57, comma 2, lettera c,  D.Lgs.163/2006)</t>
  </si>
  <si>
    <t>548756738B</t>
  </si>
  <si>
    <t>91 - Procedura negoziata senza previa pubblicazione bando (art.57, comma 2, lettera c,  D.Lgs.163/2006)</t>
  </si>
  <si>
    <t>54875938FE</t>
  </si>
  <si>
    <t>92 - Procedura negoziata senza previa pubblicazione bando (art.57, comma 2, lettera c,  D.Lgs.163/2006)</t>
  </si>
  <si>
    <t>54942151A6</t>
  </si>
  <si>
    <t>93 - Procedura negoziata senza previa pubblicazione bando (art.57, comma 2, lettera c,  D.Lgs.163/2006)</t>
  </si>
  <si>
    <t>5479742A24</t>
  </si>
  <si>
    <t>94 - Procedura negoziata senza previa pubblicazione bando (art.57, comma 2, lettera c,  D.Lgs.163/2006)</t>
  </si>
  <si>
    <t>MYLAN S.P.A. 13179250157</t>
  </si>
  <si>
    <t>5485346AB5</t>
  </si>
  <si>
    <t>95 - Procedura negoziata senza previa pubblicazione bando (art.57, comma 2, lettera c,  D.Lgs.163/2006)</t>
  </si>
  <si>
    <t>54874177C1</t>
  </si>
  <si>
    <t>96 - Procedura negoziata senza previa pubblicazione bando (art.57, comma 2, lettera c,  D.Lgs.163/2006)</t>
  </si>
  <si>
    <t>54874291AA</t>
  </si>
  <si>
    <t>97 - Procedura negoziata senza previa pubblicazione bando (art.57, comma 2, lettera c,  D.Lgs.163/2006)</t>
  </si>
  <si>
    <t>98 - Procedura negoziata senza previa pubblicazione bando (art.57, comma 2, lettera c,  D.Lgs.163/2006)</t>
  </si>
  <si>
    <t>99 - Procedura negoziata senza previa pubblicazione bando (art.57, comma 2, lettera c,  D.Lgs.163/2006)</t>
  </si>
  <si>
    <t xml:space="preserve"> NEUPHARMA S.R.L. 11846301007</t>
  </si>
  <si>
    <t>100 - Procedura negoziata senza previa pubblicazione bando (art.57, comma 2, lettera c,  D.Lgs.163/2006)</t>
  </si>
  <si>
    <t>NORAT DI ELVIRA CAPPELLETTI 0362730825</t>
  </si>
  <si>
    <t>549459071A</t>
  </si>
  <si>
    <t>101 - Procedura negoziata senza previa pubblicazione bando (art.57, comma 2, lettera c,  D.Lgs.163/2006)</t>
  </si>
  <si>
    <t>54946275A3</t>
  </si>
  <si>
    <t>102 - Procedura negoziata senza previa pubblicazione bando (art.57, comma 2, lettera c,  D.Lgs.163/2006)</t>
  </si>
  <si>
    <t>103 - Procedura negoziata senza previa pubblicazione bando (art.57, comma 2, lettera c,  D.Lgs.163/2006)</t>
  </si>
  <si>
    <t>54946486F7</t>
  </si>
  <si>
    <t>104 - Procedura negoziata senza previa pubblicazione bando (art.57, comma 2, lettera c,  D.Lgs.163/2006)</t>
  </si>
  <si>
    <t>105 - Procedura negoziata senza previa pubblicazione bando (art.57, comma 2, lettera c,  D.Lgs.163/2006)</t>
  </si>
  <si>
    <t>106 - Procedura negoziata senza previa pubblicazione bando (art.57, comma 2, lettera c,  D.Lgs.163/2006)</t>
  </si>
  <si>
    <t>NORGINE ITALIA SRL 11116290153</t>
  </si>
  <si>
    <t>5490856DB3</t>
  </si>
  <si>
    <t>107 - Procedura negoziata senza previa pubblicazione bando (art.57, comma 2, lettera c,  D.Lgs.163/2006)</t>
  </si>
  <si>
    <t>NOVARTIS FARMA SPA 07195130153</t>
  </si>
  <si>
    <t>54908790B2</t>
  </si>
  <si>
    <t>108 - Procedura negoziata senza previa pubblicazione bando (art.57, comma 2, lettera c,  D.Lgs.163/2006)</t>
  </si>
  <si>
    <t>109 - Procedura negoziata senza previa pubblicazione bando (art.57, comma 2, lettera c,  D.Lgs.163/2006)</t>
  </si>
  <si>
    <t>548198444E</t>
  </si>
  <si>
    <t>110 - Procedura negoziata senza previa pubblicazione bando (art.57, comma 2, lettera c,  D.Lgs.163/2006)</t>
  </si>
  <si>
    <t xml:space="preserve"> OCTAPHARMA ITALY S.P.A. 01887000501</t>
  </si>
  <si>
    <t>54820033FC</t>
  </si>
  <si>
    <t>111 - Procedura negoziata senza previa pubblicazione bando (art.57, comma 2, lettera c,  D.Lgs.163/2006)</t>
  </si>
  <si>
    <t>5482171E9C</t>
  </si>
  <si>
    <t>112 - Procedura negoziata senza previa pubblicazione bando (art.57, comma 2, lettera c,  D.Lgs.163/2006)</t>
  </si>
  <si>
    <t>113 - Procedura negoziata senza previa pubblicazione bando (art.57, comma 2, lettera c,  D.Lgs.163/2006)</t>
  </si>
  <si>
    <t xml:space="preserve"> PFIZER ITALIA SRL 06954380157</t>
  </si>
  <si>
    <t>114 - Procedura negoziata senza previa pubblicazione bando (art.57, comma 2, lettera c,  D.Lgs.163/2006)</t>
  </si>
  <si>
    <t>115 - Procedura negoziata senza previa pubblicazione bando (art.57, comma 2, lettera c,  D.Lgs.163/2006)</t>
  </si>
  <si>
    <t>116 - Procedura negoziata senza previa pubblicazione bando (art.57, comma 2, lettera c,  D.Lgs.163/2006)</t>
  </si>
  <si>
    <t>549096794E</t>
  </si>
  <si>
    <t>117 - Procedura negoziata senza previa pubblicazione bando (art.57, comma 2, lettera c,  D.Lgs.163/2006)</t>
  </si>
  <si>
    <t>118 - Procedura negoziata senza previa pubblicazione bando (art.57, comma 2, lettera c,  D.Lgs.163/2006)</t>
  </si>
  <si>
    <t>5491553CE2</t>
  </si>
  <si>
    <t>119 - Procedura negoziata senza previa pubblicazione bando (art.57, comma 2, lettera c,  D.Lgs.163/2006)</t>
  </si>
  <si>
    <t>54853573CB</t>
  </si>
  <si>
    <t>120 - Procedura negoziata senza previa pubblicazione bando (art.57, comma 2, lettera c,  D.Lgs.163/2006)</t>
  </si>
  <si>
    <t>PIAM FARMACEUTICI S.P.A. 00244540100</t>
  </si>
  <si>
    <t>5487615B25</t>
  </si>
  <si>
    <t>121 - Procedura negoziata senza previa pubblicazione bando (art.57, comma 2, lettera c,  D.Lgs.163/2006)</t>
  </si>
  <si>
    <t>RECKITT BENCKISER HEALTHCARE 06325010152</t>
  </si>
  <si>
    <t>122 - Procedura negoziata senza previa pubblicazione bando (art.57, comma 2, lettera c,  D.Lgs.163/2006)</t>
  </si>
  <si>
    <t>SANDOZ SPA 00795170158</t>
  </si>
  <si>
    <t>5481664C39</t>
  </si>
  <si>
    <t>123 - Procedura negoziata senza previa pubblicazione bando (art.57, comma 2, lettera c,  D.Lgs.163/2006)</t>
  </si>
  <si>
    <t>54851232B1</t>
  </si>
  <si>
    <t>124 - Procedura negoziata senza previa pubblicazione bando (art.57, comma 2, lettera c,  D.Lgs.163/2006)</t>
  </si>
  <si>
    <t>54869148AA</t>
  </si>
  <si>
    <t>125 - Procedura negoziata senza previa pubblicazione bando (art.57, comma 2, lettera c,  D.Lgs.163/2006)</t>
  </si>
  <si>
    <t>5487149A97</t>
  </si>
  <si>
    <t>126 - Procedura negoziata senza previa pubblicazione bando (art.57, comma 2, lettera c,  D.Lgs.163/2006)</t>
  </si>
  <si>
    <t>5487168A45</t>
  </si>
  <si>
    <t>127 - Procedura negoziata senza previa pubblicazione bando (art.57, comma 2, lettera c,  D.Lgs.163/2006)</t>
  </si>
  <si>
    <t>5491531ABB</t>
  </si>
  <si>
    <t>128 - Procedura negoziata senza previa pubblicazione bando (art.57, comma 2, lettera c,  D.Lgs.163/2006)</t>
  </si>
  <si>
    <t>129 - Procedura negoziata senza previa pubblicazione bando (art.57, comma 2, lettera c,  D.Lgs.163/2006)</t>
  </si>
  <si>
    <t>SANOFI AVENTIS SPA 00832400154</t>
  </si>
  <si>
    <t>5485175D97</t>
  </si>
  <si>
    <t>130 - Procedura negoziata senza previa pubblicazione bando (art.57, comma 2, lettera c,  D.Lgs.163/2006)</t>
  </si>
  <si>
    <t>548562836E</t>
  </si>
  <si>
    <t>131 - Procedura negoziata senza previa pubblicazione bando (art.57, comma 2, lettera c,  D.Lgs.163/2006)</t>
  </si>
  <si>
    <t>5481586BDB</t>
  </si>
  <si>
    <t>132 - Procedura negoziata senza previa pubblicazione bando (art.57, comma 2, lettera c,  D.Lgs.163/2006)</t>
  </si>
  <si>
    <t>133 - Procedura negoziata senza previa pubblicazione bando (art.57, comma 2, lettera c,  D.Lgs.163/2006)</t>
  </si>
  <si>
    <t>TAKEDA ITALIA S.P.A 00696360155</t>
  </si>
  <si>
    <t>5485309C2C</t>
  </si>
  <si>
    <t>134 - Procedura negoziata senza previa pubblicazione bando (art.57, comma 2, lettera c,  D.Lgs.163/2006)</t>
  </si>
  <si>
    <t>Art. 1 co. 32 L. 190/2012       STRUTTURA P.O. DEI BIANCHI CORLEONE</t>
  </si>
  <si>
    <t>Z8FOF6F3F3</t>
  </si>
  <si>
    <t>ASP Palermo  05841760829 P.O.dei Bianchi Corleone</t>
  </si>
  <si>
    <t>Acquisto   materiale  igiene  umana</t>
  </si>
  <si>
    <t xml:space="preserve">CONSIP r d o n °495992 Del 13.05.14  </t>
  </si>
  <si>
    <t xml:space="preserve">procedura aperta </t>
  </si>
  <si>
    <t xml:space="preserve"> 3MC srl - CF 04303410726</t>
  </si>
  <si>
    <t xml:space="preserve"> €. 4,156,00 iva esclu.</t>
  </si>
  <si>
    <t>DAL 13.05.AL30.06.14</t>
  </si>
  <si>
    <t>Z2FOFBA59F</t>
  </si>
  <si>
    <t xml:space="preserve"> Acquisto igiene ambientale </t>
  </si>
  <si>
    <t xml:space="preserve">CONSIP r d o n° 500165 Del  21.05.14 </t>
  </si>
  <si>
    <t xml:space="preserve">        3MC srl - CF 04303410726</t>
  </si>
  <si>
    <t xml:space="preserve"> €.5.492,00 iva escl.</t>
  </si>
  <si>
    <t>DAL21.05 AL 30.06.14</t>
  </si>
  <si>
    <t>Z851076B28</t>
  </si>
  <si>
    <t xml:space="preserve">Accesori per letto </t>
  </si>
  <si>
    <t xml:space="preserve">CONSIP diretto r d o n 554737 Del 18.07.14  </t>
  </si>
  <si>
    <t xml:space="preserve">Textil Gor srl - CF-01084540010 </t>
  </si>
  <si>
    <t xml:space="preserve">€.9.564,50 iva escl. </t>
  </si>
  <si>
    <t>DAL18.07 AL 31.07.14</t>
  </si>
  <si>
    <t>Z24109C882</t>
  </si>
  <si>
    <t xml:space="preserve"> Pinze per apparecchiatura Ligasure </t>
  </si>
  <si>
    <t xml:space="preserve">cottimo fiduciario </t>
  </si>
  <si>
    <t>BIOFARM srl P.I.04663190827 -GIMAS srl-P.I.05073660820 ORTOMEDICA P.I.03570080287-GIFRA sas P.I. 03717720829</t>
  </si>
  <si>
    <t xml:space="preserve"> Biofarm- SRL P.I.04663190827</t>
  </si>
  <si>
    <t>€.6.102,00</t>
  </si>
  <si>
    <t>DAL 01.07.AL 07.07.14</t>
  </si>
  <si>
    <t>ZD110107B4</t>
  </si>
  <si>
    <t xml:space="preserve">Unità respiratoria adulti </t>
  </si>
  <si>
    <t>BIOFARM srl P.I.04663190827   GIMAS srl- P.I.05073660820 ORTOMEDICA-P.I.03570080287 GIFRA sas-   P.I. 03717720829    PANZICA srl  P.I.03923960821</t>
  </si>
  <si>
    <t xml:space="preserve"> Panzica SRL P.I.03923960821 </t>
  </si>
  <si>
    <t>€.60,00</t>
  </si>
  <si>
    <t>Z3A109C88E</t>
  </si>
  <si>
    <t>Cavo LD elettrodo pe rapp.Ligasure</t>
  </si>
  <si>
    <t xml:space="preserve">BIOFARM SRL P.I.04663190827   GIMAS SRL- P.I.05073660820 ORTOMEDICA-P.I.03570080287 GIFRA sas -  P.I. 03717720829  </t>
  </si>
  <si>
    <t>Biofarm SRL- P.I.04663190827</t>
  </si>
  <si>
    <t>€.4,293,00</t>
  </si>
  <si>
    <t>DAL 01.07. AL 02.09.14</t>
  </si>
  <si>
    <t>Z640E67D17</t>
  </si>
  <si>
    <t xml:space="preserve">strumentario chirurgico </t>
  </si>
  <si>
    <t>EMI srl-P.I 00586980823-GIMAS srl-P.I.05073660820 -GIFRA sas - P.I. 03717720829  - AIESI sas -P.I.06111530637 GIUSTEPA sasP.I.03775970829</t>
  </si>
  <si>
    <t xml:space="preserve"> Giustepa sas - P.I.03775970829</t>
  </si>
  <si>
    <t>€.236,50</t>
  </si>
  <si>
    <t>DAL 20.02 AL 28.02.14</t>
  </si>
  <si>
    <t>Z960E2EF7</t>
  </si>
  <si>
    <t>strumentario chirurgico</t>
  </si>
  <si>
    <t>EMI srl-P.I 00586980823-GIMAS srl-P.I.05073660820 -GIFRA sas - P.I. 03717720829  - AIESI sas -P.I.06111530637 GIUSTEPA sas P.I.03775970829</t>
  </si>
  <si>
    <t>EMI srl- P.I 00586980823</t>
  </si>
  <si>
    <t>€.130,70</t>
  </si>
  <si>
    <t>Z3BOE2EDF8</t>
  </si>
  <si>
    <t>€.279,50</t>
  </si>
  <si>
    <t>ZAAOE6AA6E</t>
  </si>
  <si>
    <t>strum per intreventi in videolaparascopia</t>
  </si>
  <si>
    <t>VIRTUTE Srl -CF 01571630472 Emme Erre del dr.m.romano-CF 03502620022-ERGON SUTRAMED spa -P.I.01474900667 GIFRA sas -P.I. 03717720829</t>
  </si>
  <si>
    <t>VIRTUTE srl -CF 01571630472</t>
  </si>
  <si>
    <t>€.644,90</t>
  </si>
  <si>
    <t>DAL 26.02 AL 03.03.14</t>
  </si>
  <si>
    <t>Z1E0E2DC59</t>
  </si>
  <si>
    <t>VIRTUTE srl  -CF 01571630472-Emme Erre del dr.m.romano -CF 03502620022--ERGON SUTRAMED spa -P.I.01474900667 -GIFRA sas P.I. 03717720829</t>
  </si>
  <si>
    <t>Emme Erre del dr.m.romano - CF 03502620022</t>
  </si>
  <si>
    <t>€.375,00</t>
  </si>
  <si>
    <t>Z490E67CAD</t>
  </si>
  <si>
    <t xml:space="preserve">termometro </t>
  </si>
  <si>
    <t>COSPESAN srl C.F..02554440822 -GIMAS srl -P.I.05073660820 EMI srl P.I 00586980823-CODISAN spa P.I. 00784230872  -GIFRA sas P.I. 03717720829</t>
  </si>
  <si>
    <t>€.69,00</t>
  </si>
  <si>
    <t>DAL20.02. AL 26.02.14</t>
  </si>
  <si>
    <t>Z520F2722A</t>
  </si>
  <si>
    <t>dispositivi per incisione tallone</t>
  </si>
  <si>
    <t>Acq.diretto (ind.di mercato  effet.al P.O. di Partinico)</t>
  </si>
  <si>
    <t>GIFRA-sas  P.I. 03717720829</t>
  </si>
  <si>
    <t>€.180,00</t>
  </si>
  <si>
    <t>DAL 09.05 AL12.05.14</t>
  </si>
  <si>
    <t>ZO710CA6E8</t>
  </si>
  <si>
    <t>Acq.diretto (ind.dimercato  effet.al P.O. di Partinico)</t>
  </si>
  <si>
    <t>GIFRA sas - P.I. 03717720829</t>
  </si>
  <si>
    <t>DAL 11.09.AL15.09.14</t>
  </si>
  <si>
    <t>ZE00DAE356</t>
  </si>
  <si>
    <t>Acq.diretto (ind.di mercato effet.al P.O. di Partinico)</t>
  </si>
  <si>
    <t>DAL 22.01.AL 31.01.14</t>
  </si>
  <si>
    <t>Z310DDAFF4</t>
  </si>
  <si>
    <t>tubi di drenaggio</t>
  </si>
  <si>
    <t>GIMAS SRL P.I. 05073660820 -CODISAN spa P.I. 00784230872-FARMACZABBAN spa 00503151201 -GIFRA sas  P.I. 03717720829-COSPESAN srl 02554440822</t>
  </si>
  <si>
    <t>GIMAS srl- P.I.05073660820</t>
  </si>
  <si>
    <t>€.142,00</t>
  </si>
  <si>
    <t xml:space="preserve">DAL 10.02 AL 14.02.14 </t>
  </si>
  <si>
    <t>ZB40F089D5</t>
  </si>
  <si>
    <t xml:space="preserve">Set per cateterismo venoso </t>
  </si>
  <si>
    <t>acquisto diretto</t>
  </si>
  <si>
    <t>GIMAS- srl P.I.05073660820</t>
  </si>
  <si>
    <t>DAL 30.04 AL 30.04.14</t>
  </si>
  <si>
    <t>ZC10DDBO87</t>
  </si>
  <si>
    <t>catetere vena centrale a due lumi</t>
  </si>
  <si>
    <t>€.135,00</t>
  </si>
  <si>
    <t>ZB31102173</t>
  </si>
  <si>
    <t>connettore a due vie</t>
  </si>
  <si>
    <t>ACQUISTO DIRETTO (I.M. EFF.A FEBBRAIO)</t>
  </si>
  <si>
    <t>€.460,00</t>
  </si>
  <si>
    <t>DAL29.09 AL29.09.14</t>
  </si>
  <si>
    <t>Z8F110218D</t>
  </si>
  <si>
    <t xml:space="preserve">connettore senza anello </t>
  </si>
  <si>
    <t>€.104,00</t>
  </si>
  <si>
    <t>Z980DDBO43</t>
  </si>
  <si>
    <t>catetere vena centrale a un  lume</t>
  </si>
  <si>
    <t>€.90,00</t>
  </si>
  <si>
    <t>ZF9108B58A</t>
  </si>
  <si>
    <t>€.52,00</t>
  </si>
  <si>
    <t>07.07.AL 10.07.14</t>
  </si>
  <si>
    <t>Z5B0F95488</t>
  </si>
  <si>
    <t>Aghi Spinali</t>
  </si>
  <si>
    <t xml:space="preserve">CONSIP r d o n °502536 Del 26.05.14  </t>
  </si>
  <si>
    <t>Becton Dickinson spa P.I.00803890151</t>
  </si>
  <si>
    <t>DAL 26.05.AL 04.06.14</t>
  </si>
  <si>
    <t>Z050D9A577</t>
  </si>
  <si>
    <t>DEFLUSSORI X FLEBBO</t>
  </si>
  <si>
    <t xml:space="preserve">CONSIP r d o n °399467 del 15.01.14 </t>
  </si>
  <si>
    <t>BENEFIS srl  P.I.02790240101</t>
  </si>
  <si>
    <t>dal 15.01.al 31.01.14</t>
  </si>
  <si>
    <t>Z5CODF0CD3</t>
  </si>
  <si>
    <t>POMPA ELASTOMEDICA</t>
  </si>
  <si>
    <t>GARA BACINO OCC.ASP TRAPANI</t>
  </si>
  <si>
    <t>SCOGLIAMIGLIO sas  P.I. 01409770631</t>
  </si>
  <si>
    <t>DAL 19.01 AL 19.02.14</t>
  </si>
  <si>
    <t>Z4EOE812F5</t>
  </si>
  <si>
    <t>DAL 20.03.AL 21.03.14</t>
  </si>
  <si>
    <t>Z690F34548</t>
  </si>
  <si>
    <t>DAL 13.05. AL 13.05.14</t>
  </si>
  <si>
    <t>Z7010082BO</t>
  </si>
  <si>
    <t>DAL 30.06.AL 01.07.14</t>
  </si>
  <si>
    <t>Z8711556CB</t>
  </si>
  <si>
    <t>DAL 13.10. AL 14.10.14</t>
  </si>
  <si>
    <t>ZEB113A6F3</t>
  </si>
  <si>
    <t>SACCHE RACC.URINE</t>
  </si>
  <si>
    <t>ACQUISTODIRETTO IND.MERC.EFF.P.O. INGRASSIA</t>
  </si>
  <si>
    <t>DAL 09.10.AL 09.1014</t>
  </si>
  <si>
    <t>Z150F6F36C</t>
  </si>
  <si>
    <t>DAL 21.05.AL 21.05.14</t>
  </si>
  <si>
    <t>ZB10DEBABA</t>
  </si>
  <si>
    <t>NASTRO INCHIOSTRATO SPAMPANTE</t>
  </si>
  <si>
    <t>ACQUISTO DIRETTO</t>
  </si>
  <si>
    <t>CISA spa-P.I.01439370287</t>
  </si>
  <si>
    <t>17.02. AL 21.02.14</t>
  </si>
  <si>
    <t>Z90109C543</t>
  </si>
  <si>
    <t>CISA  spa-P.I.01439370287</t>
  </si>
  <si>
    <t>€ 119.28</t>
  </si>
  <si>
    <t>DAL 27.08. AL 29.08.14</t>
  </si>
  <si>
    <t>Z5010082E3</t>
  </si>
  <si>
    <t>CARTA TERMICA X AUTOCLAVE</t>
  </si>
  <si>
    <t>CISA spa -P.I.01439370287</t>
  </si>
  <si>
    <t>DAL23.06. AL 02.07.14</t>
  </si>
  <si>
    <t>ZE80EDEE6C</t>
  </si>
  <si>
    <t>CARTUCCE  X RACC.LIQ.ORGANICI</t>
  </si>
  <si>
    <t>GIMAS srl 05073660820 -GIFRA sas 03717720829-MEDI-LINE international srl-P.I. 05526631006 BENEFIS srl P.I. 02790240101 -CODISAN spa P.I.  00784230872-</t>
  </si>
  <si>
    <t>MEDLINE international srl- P.I.05526631006</t>
  </si>
  <si>
    <t>DAL 29.01. AL 17.04.14</t>
  </si>
  <si>
    <t>ZF40EDEEB7</t>
  </si>
  <si>
    <t>Z6810CD1B8</t>
  </si>
  <si>
    <t>CANNULE GUEDEL</t>
  </si>
  <si>
    <t>CODISAN-spa  P.I.00784230872</t>
  </si>
  <si>
    <t>DAL 29.01.AL07.02.14</t>
  </si>
  <si>
    <t>Z6EOF16C15</t>
  </si>
  <si>
    <t>ACQUISTO DIRETTO I.M. INIZIO ANNO</t>
  </si>
  <si>
    <t>DAL 29.04.AL30.04.14</t>
  </si>
  <si>
    <t>Z5F1092FC5</t>
  </si>
  <si>
    <t>DAL 25.08.AL 28.08.14</t>
  </si>
  <si>
    <t>ZECOF95465</t>
  </si>
  <si>
    <t>TUBO ENDOTRACHEALE</t>
  </si>
  <si>
    <t xml:space="preserve">affidamento diretto r d o n °509192 del 21.05.14 </t>
  </si>
  <si>
    <t xml:space="preserve"> Panzica  srl P.I.03923960821 </t>
  </si>
  <si>
    <t>DAL 21.05 AL 04.06.14</t>
  </si>
  <si>
    <t>D00F69E85</t>
  </si>
  <si>
    <t>CIRCUITO RESPIRATORIO</t>
  </si>
  <si>
    <t>CONSIP  GARA DESERTA - ACQUISTO DIRETTO</t>
  </si>
  <si>
    <t>DAL 21.05.AL 27.05.14</t>
  </si>
  <si>
    <t>Z070F69E45</t>
  </si>
  <si>
    <t>FILTRO ANTIBATTERICO</t>
  </si>
  <si>
    <t>DAL 19.05.AL 27.05.14</t>
  </si>
  <si>
    <t>ZDF1008236</t>
  </si>
  <si>
    <t xml:space="preserve"> ACQUISTO DIRETTO</t>
  </si>
  <si>
    <t>Z230E0ACDE</t>
  </si>
  <si>
    <t>GEL ELETTROCONDUTTORE KG 5</t>
  </si>
  <si>
    <t>SCOGLIAMIGLIO sas P.I. 01409770631-FARMACZABBAN  spa 00503151201-SVAS Biosana spa P.I.01354901215 -CODISAN SPA P.I. 00784230872--GIMAS srl P.I. 05073660820-GIFRA SAS P.I. 03717720829</t>
  </si>
  <si>
    <t>CODISAN spa- P.I.00784230872</t>
  </si>
  <si>
    <t>DAL 14.02.AL 24.02.14</t>
  </si>
  <si>
    <t>ZB00E0ACA2</t>
  </si>
  <si>
    <t>GEL ELETTROCONDUTTORE 250 ML</t>
  </si>
  <si>
    <t>ZE810246AC</t>
  </si>
  <si>
    <t>GEL ELETTROCONDUTTORE KG.5</t>
  </si>
  <si>
    <t>ACQUISTO DIRETTO I.M.INIZIO ANNO</t>
  </si>
  <si>
    <t>DAL 07.07 AL 10.07.14</t>
  </si>
  <si>
    <t>Z90102467C</t>
  </si>
  <si>
    <t>ZB00DFBA75</t>
  </si>
  <si>
    <t>GHIACCIO SINTETICO</t>
  </si>
  <si>
    <t>Z250FEA593</t>
  </si>
  <si>
    <t>27.06 AL 27.06.14</t>
  </si>
  <si>
    <t>Z1C10CA6AF</t>
  </si>
  <si>
    <t>15.09.AL 15.09.14</t>
  </si>
  <si>
    <t>ZD10DFBA87</t>
  </si>
  <si>
    <t>BENDE ELASTICHE</t>
  </si>
  <si>
    <t>FARMAC ZABBAN spa P.I.00503151201</t>
  </si>
  <si>
    <t>Z160F69E64</t>
  </si>
  <si>
    <t>DAL 26.05 AL 27.05.14</t>
  </si>
  <si>
    <t>ZBD108B609</t>
  </si>
  <si>
    <t>DAL 10.07 AL 10.07.14</t>
  </si>
  <si>
    <t>Z280D8D441</t>
  </si>
  <si>
    <t>BENDE DI GARZA</t>
  </si>
  <si>
    <t xml:space="preserve">CONSIP r d o n °398938 del 08.01.14 </t>
  </si>
  <si>
    <t>DAL 08.01 AL 27.01.14</t>
  </si>
  <si>
    <t>Z140E4D393</t>
  </si>
  <si>
    <t>MEDICAZIONE IN ARGENTO</t>
  </si>
  <si>
    <t>FIDIA  spa-P.I.00204260285</t>
  </si>
  <si>
    <t>DAL 13.03 AL 13.03.14</t>
  </si>
  <si>
    <t>Z39109E6AE</t>
  </si>
  <si>
    <t>FIDIA  spa -P.I.00204260285</t>
  </si>
  <si>
    <t>Z7A0DFBA9C</t>
  </si>
  <si>
    <t>COPRI SCARPE</t>
  </si>
  <si>
    <t>EMI srl P.I. 00586980823- FARMACZABBAN spa 00503151201--CODISAN-SPA P.I. 00784230872 GIUSTEPA sas P.I.03775970829-BENEFIS srl P.I. 02790240101</t>
  </si>
  <si>
    <t>DAL 17.02.AL 21.02.14</t>
  </si>
  <si>
    <t>ZB210246D3</t>
  </si>
  <si>
    <t>Z9FOEAOA33</t>
  </si>
  <si>
    <t>DAL 01.04 AL 03.04.14</t>
  </si>
  <si>
    <t>ZB40DFBA8E</t>
  </si>
  <si>
    <t>CAPPELLINI CHIRURGICI</t>
  </si>
  <si>
    <t>Z830EAOA7F</t>
  </si>
  <si>
    <t>Z400DFBAAA</t>
  </si>
  <si>
    <t>Z57108B409</t>
  </si>
  <si>
    <t>DAL 21.07.AL 22.07.14</t>
  </si>
  <si>
    <t>Z030D6A72E</t>
  </si>
  <si>
    <t>GARZA TAGLIATA 20 X20</t>
  </si>
  <si>
    <t>ACQUIST. DIRETTO  URG. UTILIZ.PREV  ANNO 2013</t>
  </si>
  <si>
    <t>DAL 20.01. AL 20.01.14</t>
  </si>
  <si>
    <t>ZD30D6A660</t>
  </si>
  <si>
    <t>GARZA TAGLIATA 10 X 10</t>
  </si>
  <si>
    <t>Z4BODDE50B</t>
  </si>
  <si>
    <t xml:space="preserve">L.SALVADORI spa P.I. 00397360488 -SANTEX spa P.I.00860580158-SVAS - Biosana spa P.I.01354901215 </t>
  </si>
  <si>
    <t>L.SALVADORI  spa P.I. 00397360488</t>
  </si>
  <si>
    <t>DAL 14.01.AL 14.02.14</t>
  </si>
  <si>
    <t>Z880DDE4D1</t>
  </si>
  <si>
    <t>Z670F345B9</t>
  </si>
  <si>
    <t>DAL 13.05 AL 13.05.14</t>
  </si>
  <si>
    <t>Z2EOF34511</t>
  </si>
  <si>
    <t>ZCD113A7AO</t>
  </si>
  <si>
    <t>DAL 09.10 AL 09.10.14</t>
  </si>
  <si>
    <t>Z29113A78B</t>
  </si>
  <si>
    <t>Z030EBADF4</t>
  </si>
  <si>
    <t>COTONE IDROFILO</t>
  </si>
  <si>
    <t>FARMACZAPPAN spa P:I: 00503151201-CODISAN spa- P.I.00784230872-EMI srl P.I.00586980823 -CARDIOSERVICE-RAYS spa  P.I.01316780426</t>
  </si>
  <si>
    <t>DAL03.04 AL 09.04.14</t>
  </si>
  <si>
    <t>ZC1113A755</t>
  </si>
  <si>
    <t>Z9EOEBAD92</t>
  </si>
  <si>
    <t>BENDE DI GARZA ORLATE</t>
  </si>
  <si>
    <t>DAL 03.04 AL 09.04.14</t>
  </si>
  <si>
    <t>Z110FEA516</t>
  </si>
  <si>
    <t>DAL 26.06. AL 27.06.14</t>
  </si>
  <si>
    <t>Z310D9A58F</t>
  </si>
  <si>
    <t xml:space="preserve">CONSIP r d o n °400173 del 09.01.14 </t>
  </si>
  <si>
    <t>RAIYS- spa CF 01316780426</t>
  </si>
  <si>
    <t>DAL 09.01.AL 20.01.14</t>
  </si>
  <si>
    <t>Z1DOE8127F</t>
  </si>
  <si>
    <t>COPERTE ISO/IPOTERMICA</t>
  </si>
  <si>
    <t>ACQUISTO DIRETTO IND.MERC.P.O. PARTINICO</t>
  </si>
  <si>
    <t>FARMAC ZABBAN  spa P.I.00503151201</t>
  </si>
  <si>
    <t>DAL 20.03AL 26.03.14</t>
  </si>
  <si>
    <t>Z830E8147F</t>
  </si>
  <si>
    <t>CEROTTO TELATO 5 X 5</t>
  </si>
  <si>
    <t>BENEFIX srl P.I.02790240101-SVAS Biosana spa P.I.01354901215 -COSPESAN srl 02554440822- GIMAS srl P.I. 05073660820-CODISAN spa P.I. 00784230872-GIFRA sas P.I.03717720829</t>
  </si>
  <si>
    <t>BENEFIS srl P.I.02790240101</t>
  </si>
  <si>
    <t>DAL 18.03.AL 21.03.14</t>
  </si>
  <si>
    <t>ZC20EDEDFC</t>
  </si>
  <si>
    <t>CEROTTO TELATO 5 X 10</t>
  </si>
  <si>
    <t>ZC70F95535</t>
  </si>
  <si>
    <t>DAL 03.06.AL 05.06.14</t>
  </si>
  <si>
    <t>ZC10DFOC98</t>
  </si>
  <si>
    <t>CEROTTI ADESIVI</t>
  </si>
  <si>
    <t>SVAS Biosana spa P.I.01354901215 --BENEFIS srl P.I.02790240101--FARMACZABBAN spa P:I: 00503151201-CODISAN  spa P.I.  00784230872</t>
  </si>
  <si>
    <t>SVAS biosana spa- P.I.01354901215</t>
  </si>
  <si>
    <t>DAL 22.01.AL 19.02.14</t>
  </si>
  <si>
    <t>ZEOOF9D877</t>
  </si>
  <si>
    <t>DAL 09.06. AL 10.06.14</t>
  </si>
  <si>
    <t>ZO7113A734</t>
  </si>
  <si>
    <t>ZF8114520D</t>
  </si>
  <si>
    <t>DAL 08.10. AL 16.10.14</t>
  </si>
  <si>
    <t>Z800DAE4EA</t>
  </si>
  <si>
    <t>COPPIA DEFRIBIL. MEDIANA ADUL.</t>
  </si>
  <si>
    <t>ZOVAM EUROPE srl -P.I. 01466990858</t>
  </si>
  <si>
    <t>DAL21.01.AL 24.01.14</t>
  </si>
  <si>
    <t>ZA10DAE5F7</t>
  </si>
  <si>
    <t>COPPIA DEFRIBILL. MEDIANA BAMB</t>
  </si>
  <si>
    <t>ZCOODAE484</t>
  </si>
  <si>
    <t>RISME DI CARTA X DEFRIBIL.MEDIANA</t>
  </si>
  <si>
    <t>Z620DF1453</t>
  </si>
  <si>
    <t>DAL 13.02. AL 17.02.14</t>
  </si>
  <si>
    <t>Z7110CA515</t>
  </si>
  <si>
    <t>PLACCHE DEFRIBILL. MEDIANA A. E P.</t>
  </si>
  <si>
    <t>Z8CODF13E1</t>
  </si>
  <si>
    <t>ZB90E22985</t>
  </si>
  <si>
    <t>AMPOLLE DI GEOBACILLUS</t>
  </si>
  <si>
    <t>GIFRA sas P.I.03717720829-EMI  srl P.I. 00586980823 -GIMAS srl P.I. 05073660820-CODISAN spa P.I.  00784230872</t>
  </si>
  <si>
    <t>DAL 20.02 AL 27.02.14</t>
  </si>
  <si>
    <t>ZB70EOAD8A</t>
  </si>
  <si>
    <t>CARTA FOT.- A COLORI SONY UPC 21 L</t>
  </si>
  <si>
    <t>CERACARTA spa P.I.00136740404  SIRI  SPA P.I.01650860545 -  FRANGINI SNC P.I. 04383150820- EMI srl p.i. 00586980823</t>
  </si>
  <si>
    <t>CERACARTA spa- P.I.00136740404</t>
  </si>
  <si>
    <t>DAL 19.02. AL 25.02.14</t>
  </si>
  <si>
    <t>ZCCOEOAD51</t>
  </si>
  <si>
    <t>CARTA TERMICA UPP 110 HD</t>
  </si>
  <si>
    <t>CERACARTA spa P.I.00136740404 -SIR I  SPA P.I.01650860545 - FRANGINI - EMI srl P.I. 00586980823</t>
  </si>
  <si>
    <t>Z9A108B56D</t>
  </si>
  <si>
    <t>CARTA SONY UPP 110 HD</t>
  </si>
  <si>
    <t>DAL25.09 AL 26.09.14</t>
  </si>
  <si>
    <t>Z2C108B531</t>
  </si>
  <si>
    <t>ZAOOEOAC3E</t>
  </si>
  <si>
    <t>CARTA MORTARA RANCONI</t>
  </si>
  <si>
    <t>CERACARTA spa P.I.00136740404 -SIR I  SPA P.I.01650860545-  FRANGINI SNC P.I. 04383150820- EMI srl p.i. 00586980823</t>
  </si>
  <si>
    <t>ZO4110OEB7</t>
  </si>
  <si>
    <t>DAL 25.09.AL 27.09.14</t>
  </si>
  <si>
    <t>ZF5101079A</t>
  </si>
  <si>
    <t>CARTA X STAMP. DEFRIB.CARDIO AID</t>
  </si>
  <si>
    <t>BIANUCCI-CERACARTA spa P.I.00136740404 -SIRI-EMI srl P.I. 00586980823</t>
  </si>
  <si>
    <t>DAL 30.05 AL13.06.14</t>
  </si>
  <si>
    <t>Z1F10107C5</t>
  </si>
  <si>
    <t>TERMOMESTRO DIGITALE</t>
  </si>
  <si>
    <t xml:space="preserve">CONSIP r d o n °519010 Del 03.06.14  </t>
  </si>
  <si>
    <t>BENEFIS  srl P.I.02790240101</t>
  </si>
  <si>
    <t>DAL 03.06 AL 18.06.14</t>
  </si>
  <si>
    <t>ZF80DF1393</t>
  </si>
  <si>
    <t>BACINELLA RENIFORME</t>
  </si>
  <si>
    <t>ACQUISTO DIRETTO PREVENTIVO ANNO 2013</t>
  </si>
  <si>
    <t>DAL15.01 AL 18.03.14</t>
  </si>
  <si>
    <t>Z740FO8940</t>
  </si>
  <si>
    <t>DAL 29.04 AL 30.04.14</t>
  </si>
  <si>
    <t>Z341092FF2</t>
  </si>
  <si>
    <t>DAL 25.08. AL 28.08.14</t>
  </si>
  <si>
    <t>Z2A0F52C43</t>
  </si>
  <si>
    <t xml:space="preserve">CARTUCCE DI CALCE SODATA </t>
  </si>
  <si>
    <t>VIRTUTE srl C.F.01571630472-EMMEERRE del dr.m.romano-CF 03502620022- VYGON-ANGIOMEDICA sas -P.I.04380540825-GIFRA SAS P.I. 03717720829</t>
  </si>
  <si>
    <t>ANGIO MEDICA sas -P.I.04380540825</t>
  </si>
  <si>
    <t>DAL 07.04.AL 09.04.14</t>
  </si>
  <si>
    <t>Z32OE95ABB</t>
  </si>
  <si>
    <t>ACIDO ACETICO AL 3%</t>
  </si>
  <si>
    <t>CODISAN SPA P.I. 00784230872 -EMI srl p.i. 00586980823-LABO CHIMICA SRL P.I.03645630208-ZETALAB-NORAT-SPA P'.I.03970540963</t>
  </si>
  <si>
    <t>EMI srl - P.I 00586980823</t>
  </si>
  <si>
    <t>DAL 25.03 AL 31.03.14</t>
  </si>
  <si>
    <t>Z580E95B2B</t>
  </si>
  <si>
    <t>LUGOL SOLUZIO CONCENTRATA</t>
  </si>
  <si>
    <t>CODISAN SPA P.I. 00784230872 -EMI srl p.i. 00586980823-LABO CHIMICA-ZETALAB SRL P.I.03523260283 -NORAT-</t>
  </si>
  <si>
    <t>CODISAN spa - P.I.00784230872</t>
  </si>
  <si>
    <t>DAL 25.03.AL 31.03.14</t>
  </si>
  <si>
    <t>Z260F954F4</t>
  </si>
  <si>
    <t>KIT PER INIETTORE NEMOTTO  ALPHA</t>
  </si>
  <si>
    <t>AGFA HEALTHCARE EX INOCI SPA P.I.00873670152-MASTEL srl -P.I.04263340822-TECHNORAY srl P.I.04332250879-</t>
  </si>
  <si>
    <t>AGFAHEALTHCARE SPA P.I.00873670152</t>
  </si>
  <si>
    <t>DAL 13.05 AL 23.05.14</t>
  </si>
  <si>
    <t>Z3811021A2</t>
  </si>
  <si>
    <t>AGFAHEALTHCARE  spa P.I.00873670152</t>
  </si>
  <si>
    <t>DAL 29.09. AL 29.09.14</t>
  </si>
  <si>
    <t>ZDA0DAE3AE</t>
  </si>
  <si>
    <t>PELLICOLE RADIOGRAFICHE</t>
  </si>
  <si>
    <t>SIRI  SPA P.I.01650860545-MASTEL  srl -P.I.04263340822-FAS-HOSPITAL-CARESTREAM srl  P.I.05653560960</t>
  </si>
  <si>
    <t>MASTEL  srl -P.I.04263340822</t>
  </si>
  <si>
    <t>DAL 24.01 AL 31.01.14</t>
  </si>
  <si>
    <t>Z700EABAC3</t>
  </si>
  <si>
    <t>DAL 03.04. AL 04.04.14</t>
  </si>
  <si>
    <t>ZE10F7558C</t>
  </si>
  <si>
    <t>DAL 19.05.14 AL 29.05.14</t>
  </si>
  <si>
    <t>Z5BOF9A007</t>
  </si>
  <si>
    <t>BUSTE RADIOGRAFICHE</t>
  </si>
  <si>
    <t>SIRI SPA P.I.01650860545-MASTEL  srl -P.I.04263340822--CARESTREAMsrl  P.I.05653560960</t>
  </si>
  <si>
    <t>CARESTREAM srl  P.I.05653560960</t>
  </si>
  <si>
    <t>DAL 21.05. AL 03.06.14</t>
  </si>
  <si>
    <t>ZD60F1E63D</t>
  </si>
  <si>
    <t>RIDUTTORI OSSIGENO</t>
  </si>
  <si>
    <t>AIR LIQUIDE spa P.I.12906300152 -GESCAR srl P.I. 03847570821</t>
  </si>
  <si>
    <t>AIRLIQUIDE  spa P.I.12906300152</t>
  </si>
  <si>
    <t>DAL 17.04.AL 24.04.14</t>
  </si>
  <si>
    <t>ZB70F954D1</t>
  </si>
  <si>
    <t>DAL 30.04.AL07.05.14</t>
  </si>
  <si>
    <t>ZB5111C797</t>
  </si>
  <si>
    <t xml:space="preserve">ACQUISTO DIRETTO </t>
  </si>
  <si>
    <t>DAL 18.09.AL 03.10.14</t>
  </si>
  <si>
    <t>Z470E95B7D</t>
  </si>
  <si>
    <t>SISTEMA CONT.ESAL.ANID.CARB.ADUL.</t>
  </si>
  <si>
    <t>GIFRA  sas - P.I. 03717720829 CODISAN SPA P.I.00784230872-EUROMED-GIMAS SRL P.I.05073660820-EMME ERREdel dr.m.romano-CF 03502620022  -</t>
  </si>
  <si>
    <t>DAL 25.03.AL01.04.14</t>
  </si>
  <si>
    <t>Z5510B2509</t>
  </si>
  <si>
    <t>SFIGMONOMANOMETRO ANEROIDE B.A.</t>
  </si>
  <si>
    <t>GIFRA sas - P.I. 03717720829-CODISAN  spa- P.I.00784230872-EMIsrl p.i. 00586980823</t>
  </si>
  <si>
    <t>DAL 02.09.AL 05.09.14</t>
  </si>
  <si>
    <t>ZOC101078D</t>
  </si>
  <si>
    <t>MASCHERA CHIRURGICA</t>
  </si>
  <si>
    <t>Consip NRDO 507926 DEL 21.05.14</t>
  </si>
  <si>
    <t xml:space="preserve">PROCEDURA APERTA </t>
  </si>
  <si>
    <t>CARDIAC GROUP  sas P.I.04004810828</t>
  </si>
  <si>
    <t>DAL 21.05 AL 11.06.14</t>
  </si>
  <si>
    <t>Z9A10B7080</t>
  </si>
  <si>
    <t>DAL 03.09. AL 09.09.14</t>
  </si>
  <si>
    <t>Z4210B714B</t>
  </si>
  <si>
    <t>ETILE CLORURO</t>
  </si>
  <si>
    <t>Z6410B70A7</t>
  </si>
  <si>
    <t>DIETA ENTERALE PRONTA</t>
  </si>
  <si>
    <t>ABBOTT srl P.I.00076670595 -MILUPA P.I. 11667890153 -NESTLE' SPA P.I.00777280157</t>
  </si>
  <si>
    <t>ABBOTT srl P.I.00076670595</t>
  </si>
  <si>
    <t>DAL 02.09.AL10.09.14</t>
  </si>
  <si>
    <t>Z4E108B392</t>
  </si>
  <si>
    <t>CATETERE PER EPISTASSI</t>
  </si>
  <si>
    <t>GIFRA sas - P.I. 03717720829-FIOREMANCINI srl P.I  02507160824-COVIDIEN spa- P.I.00784230872-GIMASSRL P.I.05073660820-CODISAN spa P.I.  00784230872</t>
  </si>
  <si>
    <t>E.FIORE MANCINI  srl P.I  02507160824</t>
  </si>
  <si>
    <t>DAL 31.07.AL 05.08.14</t>
  </si>
  <si>
    <t>ZC7108B31A</t>
  </si>
  <si>
    <t>VENTOSA OSTETRICA</t>
  </si>
  <si>
    <t>GIFRA sas - P.I. 03717720829-ORTOMEDICA  -P.I.03570080287 -BIOFARM SRL P.I.04663190827-GIMAS SRL P.I.05073660820-RI.MOS Srl PI.01846710364-MEDICINA</t>
  </si>
  <si>
    <t>RI.MOS.  Srl PI.01846710364</t>
  </si>
  <si>
    <t>DAL 13.06. AL 10.07.14</t>
  </si>
  <si>
    <t>ZDB108B451</t>
  </si>
  <si>
    <t>BISTURI STERILI</t>
  </si>
  <si>
    <t>GIFRA sas - P.I. 03717720829-FARMACZABBAN spa P:I: 00503151201-BIOFAM SRL P.I.04663190827-GIMAS srl P.I. 05073660820-BENEFIS srl P.I.02790240101-</t>
  </si>
  <si>
    <t>DAL 07.07.AL 22.07.14</t>
  </si>
  <si>
    <t>Z601230161</t>
  </si>
  <si>
    <t>BISTURI MONO USO STERILI FIG.11</t>
  </si>
  <si>
    <t>ACQUISTO DIRETTO Ind. Mercato INIZIO ANNO</t>
  </si>
  <si>
    <t>DAL 19.11. AL 04.12.14</t>
  </si>
  <si>
    <t>ZEB1230196</t>
  </si>
  <si>
    <t>BISTURI MONO USO STERILI FIG.15</t>
  </si>
  <si>
    <t>DAL 14.11. AL 14.11.14</t>
  </si>
  <si>
    <t>ZCF12301E2</t>
  </si>
  <si>
    <t>BISTURI MONO USO STERILI FIG.20</t>
  </si>
  <si>
    <t>DAL 19.11.AL 04.12.14</t>
  </si>
  <si>
    <t>Z051230258</t>
  </si>
  <si>
    <t>BISTURI MONO USO STERILI FIG.24</t>
  </si>
  <si>
    <t>DAL 20.11.AL 04.12.14</t>
  </si>
  <si>
    <t>Z70108B3E9</t>
  </si>
  <si>
    <t>LENTI PROTETTIVE PER FOTOTERAPIA</t>
  </si>
  <si>
    <t>DAL 25.06.AL10.07.14</t>
  </si>
  <si>
    <t>Z1A1146A89</t>
  </si>
  <si>
    <t>CAT.MOUNTI MONO USO TRASPERENTE</t>
  </si>
  <si>
    <t xml:space="preserve">GIFRA sas - P.I. 03717720829-FARMACZABBAN spa P:I: 00503151201-BIOFAM SRL P.I.04663190827-GIMAS srl P.I. 05073660820-BENEFIS srl P.I.02790240101-Panzica  srl P.I.03923960821 </t>
  </si>
  <si>
    <t>DAL 07.07.AL 21.07.14</t>
  </si>
  <si>
    <t>ZE20D7DF44</t>
  </si>
  <si>
    <t>MEMB. E SOL. X FUNZ.EMOGASANALIZ.</t>
  </si>
  <si>
    <t>A.DE.MORI  spa P.I. 10220860158</t>
  </si>
  <si>
    <t>DAL 17.01.AL 22.01.14</t>
  </si>
  <si>
    <t>Z8AOD70714</t>
  </si>
  <si>
    <t>Z7EOD7DEC9</t>
  </si>
  <si>
    <t>Z820E58B28</t>
  </si>
  <si>
    <t>DAL 16.03.AL 17.03.14</t>
  </si>
  <si>
    <t>Z480EFO9CB</t>
  </si>
  <si>
    <t>DAL 15.04.AL 15.04.14</t>
  </si>
  <si>
    <t>ZEFOEF9B4</t>
  </si>
  <si>
    <t>Z430F086D4</t>
  </si>
  <si>
    <t>DAL 15.04.AL 22.04.14</t>
  </si>
  <si>
    <t>Z24108B309</t>
  </si>
  <si>
    <t>DAL 28.07.AL 28.07.14</t>
  </si>
  <si>
    <t>Z3E108B32E</t>
  </si>
  <si>
    <t>ZD2108B2DF</t>
  </si>
  <si>
    <t>DAL 28.07.AL 01.08.14</t>
  </si>
  <si>
    <t>Z64108B2A3</t>
  </si>
  <si>
    <t>DAL 28.07. AL 04.08.14</t>
  </si>
  <si>
    <t>ZC811A504B</t>
  </si>
  <si>
    <t>DAL 29.10.AL 29.10.14</t>
  </si>
  <si>
    <t>ZA511A50AA</t>
  </si>
  <si>
    <t>ZEB10B2449</t>
  </si>
  <si>
    <t>SET X ASPIR. X INT.VIDEO LARAPARASCOPIA</t>
  </si>
  <si>
    <t>GIFRA  sas - P.I. 03717720829--BECTON DICKINSON SPA P.I. 00803890151-BIOFARM  SRL P.I.04663190827-GIMAS srl P.I. 05073660820- -E FIORE MANCINI  srl P.I  02507160824</t>
  </si>
  <si>
    <t>DAL 29.08 AL 04.09.14</t>
  </si>
  <si>
    <t>Z5610DF10C</t>
  </si>
  <si>
    <t>AGO ATRAUMATICO</t>
  </si>
  <si>
    <t>Z3A10E47A0</t>
  </si>
  <si>
    <t>STECCHE PER FALANGE</t>
  </si>
  <si>
    <t>DAL 16.09.AL 22.09.14</t>
  </si>
  <si>
    <t>ZD310B24AE</t>
  </si>
  <si>
    <t>PADELLE IN PLASTICA</t>
  </si>
  <si>
    <t>GIFRA  sas - P.I. 03717720829-GIMAS srl P.I. 05073660820- -E FIORE MANCINI  srl P.I  02507160824-CODISAN spa- P.I.00784230872</t>
  </si>
  <si>
    <t>DAL 29.08.AL 04.09.14</t>
  </si>
  <si>
    <t>Z3B10B24E4</t>
  </si>
  <si>
    <t>ENTEROCLISMA</t>
  </si>
  <si>
    <t>ZCDOF1410E</t>
  </si>
  <si>
    <t>TELI TRASPARENTI STERILI</t>
  </si>
  <si>
    <t>CERACARTA  SPA P.I. 00136740404-GIFRA   sas - P.I. 03717720829-FARMACZABBAN  spa P:I: 00503151201--MEDIBERG-DELTA MED SRL P.I.  01471280162</t>
  </si>
  <si>
    <t>DAL 17.04. AL 30.04.14</t>
  </si>
  <si>
    <t>ZEF11A5100</t>
  </si>
  <si>
    <t>FERMA BRACCIO PEDIATRICO .E ADULTO</t>
  </si>
  <si>
    <t>CERACARTA  SPA P.I. 00136740404-GIFRA   sas - P.I. 03717720829-FARMACZABBAN  spa P:I: 00503151201--MEDIBERG-DELTA MED</t>
  </si>
  <si>
    <t>DAL 17.04.AL 10.11.14</t>
  </si>
  <si>
    <t>ZAA113A704</t>
  </si>
  <si>
    <t>SPECULI VAGINALI VARIE MISURE</t>
  </si>
  <si>
    <t>CERACARTA SPA P.I. 00136740404-CODISAN SPA P.I.00784230872-BENEFIS SRL P.I 02790240101-GIMAS srl P.I. 05073660820--FARMACZABBAN spa P:I: 00503151201</t>
  </si>
  <si>
    <t>DAL 08.10 AL 13.10.14</t>
  </si>
  <si>
    <t>ZBE10DFOA5</t>
  </si>
  <si>
    <t>AGHI SPINALI QUINKE</t>
  </si>
  <si>
    <t xml:space="preserve"> acquisto diretto -rif. GARA BACINO OCC.ASP TRAPANI</t>
  </si>
  <si>
    <t>B.BRAUN  spa P.I.006744840152</t>
  </si>
  <si>
    <t>DAL 08.09. AL 10.10.14</t>
  </si>
  <si>
    <t>ZB310E879D</t>
  </si>
  <si>
    <t>AGHI SPINALI WITACRE</t>
  </si>
  <si>
    <t>BECTTON DICKINSON  spa P.I.00803890151</t>
  </si>
  <si>
    <t>Z141180099</t>
  </si>
  <si>
    <t>RETE IN POLIPROPILENE</t>
  </si>
  <si>
    <t>GIFRA sas - P.I. 03717720829-ANGIOMEDICAsas -P.I.04380540825-BIOFARM SRL P.I. 0466319827-GIMAS srl P.I. 05073660820-FIORE E MANCINI srl P.I  02507160824-PANZICA SRL P.I.03923960821-B.BRAUN spa P.I.00674484015</t>
  </si>
  <si>
    <t>DAL 23.09 AL 27.10.14</t>
  </si>
  <si>
    <t>ZD011BBC3E</t>
  </si>
  <si>
    <t>DAL 11.11 AL 13.11.14</t>
  </si>
  <si>
    <t>Z14115572C</t>
  </si>
  <si>
    <t>PINZA POLIUSO APP.LIGASURE</t>
  </si>
  <si>
    <t>Biofarm- SRL P.I.04663190827</t>
  </si>
  <si>
    <t>DAL 15.09.AL 29.09.14</t>
  </si>
  <si>
    <t>Z9A1155703</t>
  </si>
  <si>
    <t>ELETTRO PER APP.LAPAROSCOPIA</t>
  </si>
  <si>
    <t>Z9E11D09DA</t>
  </si>
  <si>
    <t>VALVOLE HEIILCH</t>
  </si>
  <si>
    <t>GIFRA sas - P.I. 03717720829-ANGIOMEDICA sas -P.I.04380540825-BIOFARM SRL P.I. 0466319827-GIMAS srl P.I. 05073660820-FIORE E MANCINI srl P.I  02507160824-PANZICA SRL P.I.03923960821-</t>
  </si>
  <si>
    <t>GIMAS srl - P.I.05073660820</t>
  </si>
  <si>
    <t>DAL 13 .11 AL 19.11.14</t>
  </si>
  <si>
    <t>Z1911800F7</t>
  </si>
  <si>
    <t>MASCHERA ADULTI PER AEROSOL</t>
  </si>
  <si>
    <t>GIFRA sas - P.I. 03717720829- EMI SRL P.I.00586980823 - BIOFARM SRL P.I. 0466319827-GIMAS srl P.I. 05073660820- E.FIORE E MANCINI srl P.I  02507160824-PANZICA SRL P.I.03923960821-</t>
  </si>
  <si>
    <t>DAL 15.10 AL 23.10.14</t>
  </si>
  <si>
    <t>ZE111BBBEC</t>
  </si>
  <si>
    <t>ELETTRODI X  EGG HOLTER</t>
  </si>
  <si>
    <t>GIFRA sas - P.I. 03717720829- EMI SRL P.I.00586980823 - GIMAS srl P.I. 05073660820-FRANCINI SNC P.I. 04383150820 -PANZICA SRL P.I.03923960821-CODISAN spa- P.I.00784230872</t>
  </si>
  <si>
    <t>DAL 15.10 AL 13.11.14</t>
  </si>
  <si>
    <t>ZOD12134V1</t>
  </si>
  <si>
    <t>CATETARI VESCICA VARIE MISURE</t>
  </si>
  <si>
    <t>GIFRA sas - P.I. 03717720829-GIMAS SRL P.I.05073660820 -TELEFLEX MEDICAL-PANZICA SRL P.I.03923960821-GESCAR srl  P.I. 03847570821</t>
  </si>
  <si>
    <t>GESCAR srl  P.I. 03847570821</t>
  </si>
  <si>
    <t>DAL 19.11.AL 03.12.14</t>
  </si>
  <si>
    <t>Z2A122FF92</t>
  </si>
  <si>
    <t>STRISCIE REATTIVE X GLICEMIA</t>
  </si>
  <si>
    <t>MENARINI diagnostics srl P.I. 05699870483</t>
  </si>
  <si>
    <t>DAL 26.11.AL 09.12.14</t>
  </si>
  <si>
    <t>ZBC12300AF</t>
  </si>
  <si>
    <t>DRENAGGIO TORACICO</t>
  </si>
  <si>
    <t>GIFRA sas - P.I. 03717720829-BIOFARM SRL P.I. 0466319827-GIMAS srl P.I. 05073660820--FIORE E MANCINI srl P.I  02507160824-PANZICA  SRL P.I.03923960821--</t>
  </si>
  <si>
    <t>DAL 03.12.AL 09.12.14</t>
  </si>
  <si>
    <t>ZC31238303</t>
  </si>
  <si>
    <t>MATERIALE X RADIOLOGIA</t>
  </si>
  <si>
    <t>TECNO RAYD srl P.I.04332250879 -MATEL srl -P.I.04263340822-AGFA EX INOC SPA P.I.00873670152</t>
  </si>
  <si>
    <t>TECNORAY  srl P.I.04332250879</t>
  </si>
  <si>
    <t>DAL 26.11. AL 01.12.14</t>
  </si>
  <si>
    <t>Z1A1238290</t>
  </si>
  <si>
    <t>Z20116A7CA</t>
  </si>
  <si>
    <t>DAL 21.10. AL 23.10.14</t>
  </si>
  <si>
    <t>Z16116A803</t>
  </si>
  <si>
    <t>COPRISCARPE</t>
  </si>
  <si>
    <t>ZAC116A83E</t>
  </si>
  <si>
    <t>FILTRI ANTIBATTERICI</t>
  </si>
  <si>
    <t>COVIDEN italia spa P.I.08641790152</t>
  </si>
  <si>
    <t>ZA14116A874</t>
  </si>
  <si>
    <t>SET CATETERE VENOSO</t>
  </si>
  <si>
    <t>Z82116A8BO</t>
  </si>
  <si>
    <t>CATETERI MOUNTI</t>
  </si>
  <si>
    <t>Z9511A5141</t>
  </si>
  <si>
    <t>TUBO ENDOTRACHEALE MISURE VARIE</t>
  </si>
  <si>
    <t>SEDA spa - P.I.. 01681100150</t>
  </si>
  <si>
    <t>DAL 29.10 AL 30.1014</t>
  </si>
  <si>
    <t>Z1B11A7210</t>
  </si>
  <si>
    <t>GEL PER ECOGRAFIA</t>
  </si>
  <si>
    <t>DAL 10.11 AL 10.11.14</t>
  </si>
  <si>
    <t>Z2711AA107</t>
  </si>
  <si>
    <t>LAME MONO USO PER BISTURI</t>
  </si>
  <si>
    <t>DAL 19.11. AL 20.11.14</t>
  </si>
  <si>
    <t>ZA711EA136</t>
  </si>
  <si>
    <t>CONNETTORE UNA VIA SENZA ANELLO</t>
  </si>
  <si>
    <t>DAL 19.11.AL 20.11.14</t>
  </si>
  <si>
    <t>ZE911EA15A</t>
  </si>
  <si>
    <t>CONNETTORE DUE VIA SENZA ANELLO</t>
  </si>
  <si>
    <t>ZB311EA181</t>
  </si>
  <si>
    <t>CATETARE VENA CENTRALE</t>
  </si>
  <si>
    <t>Z8A120D407</t>
  </si>
  <si>
    <t>CEROTTI TELATI</t>
  </si>
  <si>
    <t>Z92120D439</t>
  </si>
  <si>
    <t>MEDICAZIONI IN ARGENTO</t>
  </si>
  <si>
    <t>FIDIA spa  P.I.00651030181</t>
  </si>
  <si>
    <t>Z4120D45D</t>
  </si>
  <si>
    <t>BENDE ORLATE 5 X 5</t>
  </si>
  <si>
    <t>Z60120D479</t>
  </si>
  <si>
    <t>BENDE ORLATE 10 X 5</t>
  </si>
  <si>
    <t>ZEB12383FD</t>
  </si>
  <si>
    <t>DAL 09.12.AL 10.12.14</t>
  </si>
  <si>
    <t>Z6712383B5</t>
  </si>
  <si>
    <t>GUANTI IN POLIETILENE</t>
  </si>
  <si>
    <t>Z6D123835D</t>
  </si>
  <si>
    <t>RAYS spa  P.I.01316780426</t>
  </si>
  <si>
    <t>DAL 05.12.AL 11.12.14</t>
  </si>
  <si>
    <t>Z1C1238510</t>
  </si>
  <si>
    <t>COPERTA ISOTERMICA</t>
  </si>
  <si>
    <t>FARMAC ZABBAN SPA  P.I. 00503151201</t>
  </si>
  <si>
    <t>Z451238459</t>
  </si>
  <si>
    <t>GARZA TAGLIATA 20 X 20</t>
  </si>
  <si>
    <t>Z1F1256C2F</t>
  </si>
  <si>
    <t>CANNULE GUIDA DI INTUBAZIONE</t>
  </si>
  <si>
    <t>GIFRAsas - P.I. 03717720829--ANGIOMEDICA sas -P.I.04380540825- BIOFARM SRL P.I. 0466319827-GIMAS srl P.I. 05073660820--E FIORE MANCINI E.FIORE E MANCINI srl P.I  02507160824 -PANZICA  SRL P.I.03923960821--</t>
  </si>
  <si>
    <t>E.FIORE MANCINI SRL P.I  02507160824</t>
  </si>
  <si>
    <t>DAL 11.12.AL 16.12.14</t>
  </si>
  <si>
    <t>Z7D127478E</t>
  </si>
  <si>
    <t>POMPA ANTALGICA STERILE</t>
  </si>
  <si>
    <t>SCOGLIAMIGLIO sas P.I. 01409770631</t>
  </si>
  <si>
    <t>DAL 21.12.AL 22.12.14</t>
  </si>
  <si>
    <t>Z4F12747E7</t>
  </si>
  <si>
    <t xml:space="preserve"> Panzica srl P.I.03923960821 </t>
  </si>
  <si>
    <t>DAL 21.12.AL 23.12.14</t>
  </si>
  <si>
    <t>ZB40F69DD6</t>
  </si>
  <si>
    <t>SPEC.MEDICINALI MAGNESIO SOLFATO</t>
  </si>
  <si>
    <t>ACQU. DIRET. I.M.EFFETT.UFFICIO PROVV.PALERMO</t>
  </si>
  <si>
    <t>MONICO spa P.I.00228550273</t>
  </si>
  <si>
    <t>DAL 20.05.AL 20.05.14</t>
  </si>
  <si>
    <t>ZA6069DFC</t>
  </si>
  <si>
    <t>SPEC.MEDICINALI REPAGLIMIDE</t>
  </si>
  <si>
    <t>TEVA italia srl  P.I. 05841760829</t>
  </si>
  <si>
    <t>Z270F69E12</t>
  </si>
  <si>
    <t>SPEC.MEDICINALI LEVOTIROXINA</t>
  </si>
  <si>
    <t>Z360F6F37E</t>
  </si>
  <si>
    <t>SPEC.MEDICINALI BETAMETASONEBENTELAN</t>
  </si>
  <si>
    <t>BIOFUTURA FHARMA  spa P.I.05582941000</t>
  </si>
  <si>
    <t>Z740F6F389</t>
  </si>
  <si>
    <t>Z8A0F6F395</t>
  </si>
  <si>
    <t>SPEC.MEDIC. PARACETAMOLOTACHIPIRINA</t>
  </si>
  <si>
    <t>ACRAF angelini spa P.I.01258691003</t>
  </si>
  <si>
    <t>ZA00F6F3A1</t>
  </si>
  <si>
    <t>SPEC.MEDIC. RANITIDINA CLORIDRATO</t>
  </si>
  <si>
    <t>GSK GLAXO P.I. 00212840235</t>
  </si>
  <si>
    <t>Z330F6F3AA</t>
  </si>
  <si>
    <t>SPEC.MEDIC. OMEPRAZOLO</t>
  </si>
  <si>
    <t>MYILAN  P.I. 13179250157</t>
  </si>
  <si>
    <t>ZC10F6F3B3</t>
  </si>
  <si>
    <t>SPEC.MEDIC. LEVOTIROXISSINA</t>
  </si>
  <si>
    <t>ZA40F6F3BA</t>
  </si>
  <si>
    <t>SPEC.MEDIC. PERIVEN 1000 KCAL</t>
  </si>
  <si>
    <t>FRESENIUS KABI spa  P.I.03524050238</t>
  </si>
  <si>
    <t>ZBAOF6F3C6</t>
  </si>
  <si>
    <t>SPEC.MEDIC. KABIVEN1060OSM/1</t>
  </si>
  <si>
    <t>ZDBOF6F3D8</t>
  </si>
  <si>
    <t>SPEC.MEDIC. ALLOCURINOLO</t>
  </si>
  <si>
    <t>Z220F76E8V</t>
  </si>
  <si>
    <t>SPEC.MEDIC. DIMETICONE</t>
  </si>
  <si>
    <t>IBISQUS  srl P.I. 02380550596</t>
  </si>
  <si>
    <t>DAL 29.05. AL 29.05.14</t>
  </si>
  <si>
    <t>Z450F76E2C</t>
  </si>
  <si>
    <t>SPEC.MEDIC. DONPERIDONE</t>
  </si>
  <si>
    <t>ITALCHIMICI spa P.I. 02261060541</t>
  </si>
  <si>
    <t>Z4DOF756D6</t>
  </si>
  <si>
    <t>SPEC.MEDIC. CALCIOCLORURO</t>
  </si>
  <si>
    <t>MONICO  spa P.I.00228550273</t>
  </si>
  <si>
    <t>DAL 20.05. AL 20.05.14</t>
  </si>
  <si>
    <t>Z920F75604</t>
  </si>
  <si>
    <t>SPEC.MEDIC. BUPIVACAINA</t>
  </si>
  <si>
    <t>Z050F76D97</t>
  </si>
  <si>
    <t>SPEC.MEDIC. CEFIXIMA</t>
  </si>
  <si>
    <t>CODIFI srl I- P.I.02344710484</t>
  </si>
  <si>
    <t>ZC00F76DFD</t>
  </si>
  <si>
    <t>SPEC.MEDIC. RINGER LATTATO</t>
  </si>
  <si>
    <t>Z700F75677</t>
  </si>
  <si>
    <t>SPEC.MEDIC.FOSFATO SOLICO ACIDO CLISMA</t>
  </si>
  <si>
    <t>AIESI sas  P.I.06111530637</t>
  </si>
  <si>
    <t>ZC40F95561</t>
  </si>
  <si>
    <t>SPEC.MEDIC. OXCARBAZOFINA</t>
  </si>
  <si>
    <t>NOVARTIS  farma spa C.F.07195130153</t>
  </si>
  <si>
    <t>Z280F9557E</t>
  </si>
  <si>
    <t>SPEC.MEDIC.REPAGLIMIDE</t>
  </si>
  <si>
    <t>TEVA srl  P.I. 05841760829</t>
  </si>
  <si>
    <t>DAL 04.06.AL 04.06.14</t>
  </si>
  <si>
    <t>Z250F9D811</t>
  </si>
  <si>
    <t>SPEC.MEDIC. SODIOBICARBONATO</t>
  </si>
  <si>
    <t>DAL 06.06.AL 06.06.14</t>
  </si>
  <si>
    <t>Z430FB289C</t>
  </si>
  <si>
    <t>MYILAN spa  P.I. 13179250157</t>
  </si>
  <si>
    <t>DAL 17.06.AL 17.06.14</t>
  </si>
  <si>
    <t>ZF00F76D33</t>
  </si>
  <si>
    <t>SPEC.MEDIC.NORMOSANG</t>
  </si>
  <si>
    <t>ACQUISTO DIRETTO SU DISPOS. DELLA FARMACIA</t>
  </si>
  <si>
    <t>ORPHAN EUROPE  srl P.I.12736110151</t>
  </si>
  <si>
    <t>DAL 26.05.AL 29.05.14</t>
  </si>
  <si>
    <t>Z60121348F</t>
  </si>
  <si>
    <t>DAL  03.12.AL 03.12.14</t>
  </si>
  <si>
    <t>ZOBOFOE1AO</t>
  </si>
  <si>
    <t>SPEC.MEDIC. SIEROANTIOFIDICO</t>
  </si>
  <si>
    <t>INTERFARMACI srl PI.09577370019</t>
  </si>
  <si>
    <t>DAL 05.05.AL 06.05.14</t>
  </si>
  <si>
    <t>ZBE100831E</t>
  </si>
  <si>
    <t>SPEC.MEDIC. MICROPAM</t>
  </si>
  <si>
    <t>AURIBINDOFHARMA  srl P.I.06058020964</t>
  </si>
  <si>
    <t>DAL 23.06. AL 01.07.14</t>
  </si>
  <si>
    <t>ZD81008344</t>
  </si>
  <si>
    <t>Z7DOD6A7D5</t>
  </si>
  <si>
    <t>SPEC.MEDIC. INTRASTIGMINA</t>
  </si>
  <si>
    <t>GALENICA SRL P.I.03970540963-SALF SPA P.I.00226250165-MONICO spa P.I.00228550273-CODIFI  srl I- P.I.02344710484-ROCHE spa P.I.00747170157</t>
  </si>
  <si>
    <t>DAL 10.01 AL 17.01.14</t>
  </si>
  <si>
    <t>Z580D6A59A</t>
  </si>
  <si>
    <t>SPEC.MEDIC. DIAZEPAM</t>
  </si>
  <si>
    <t>GALENICA-SALF SPA P.I.00226250165 -MONICO spa P.I.00228550273-CODIFI  srl I- P.I.02344710484-ROCHE spa P.I.00747170157</t>
  </si>
  <si>
    <t>ROCHE spa P.I.00747170157</t>
  </si>
  <si>
    <t>DAL 10.01.AL 20.01.14</t>
  </si>
  <si>
    <t>ZBDOD6D469</t>
  </si>
  <si>
    <t>SPEC.MEDIC. CALCIO GLUCONATO</t>
  </si>
  <si>
    <t>GALENICA  SRL P.I.03970540963-SALF SPA P.I.00226250165-MONICO spa P.I.00228550273-CODIFI  srl I- P.I.02344710484-ROCHE spa P.I.00747170157</t>
  </si>
  <si>
    <t>DAL 10.01.AL 21.01.14</t>
  </si>
  <si>
    <t>Z100F6D4D8</t>
  </si>
  <si>
    <t>SPEC.MEDIC. ATROPINA SOLFATO</t>
  </si>
  <si>
    <t>Z7B10B6FFD</t>
  </si>
  <si>
    <t>SPEC.MEDIC. SERENASE</t>
  </si>
  <si>
    <t>CODIFI srl - P.I.02344710484</t>
  </si>
  <si>
    <t>DAL 21.08. AL 09.09.14</t>
  </si>
  <si>
    <t>Z180E00725</t>
  </si>
  <si>
    <t>SPEC.MEDIC. CLISMI DI SODIO FOSFATO</t>
  </si>
  <si>
    <t>SOFAR spa - P.I. 03428610152-MYLAN spa  P.I. 13179250157-SALF SPA P.I.00226250165-MONICO spa P.I.00228550273-SANDOZ spa  P.I. 02689300123-CODIFI srl - P.I.02344710484-GALENICA  SRL P.I.03970540963</t>
  </si>
  <si>
    <t>SOFAR  spa - P.I. 03428610152</t>
  </si>
  <si>
    <t>DAL 17.02.AL 24.02.14</t>
  </si>
  <si>
    <t>Z6EOE006CB</t>
  </si>
  <si>
    <t>SPEC.MEDIC. BUPIVACAINA CLORIDRATO</t>
  </si>
  <si>
    <t>SOFAR spa - P.I. 03428610152-MYLAN spa  P.I. 13179250157-SALF-MONICO spa P.I.00228550273-SANDOZ spa  P.I. 02689300123-CODIFI  srl I- P.I.02344710484-GALENICA-INNOPPHARMA spa  P.I. 13206920152-SANOFI spa  P.I.00832400154</t>
  </si>
  <si>
    <t>INNOPHARMA spa  P.I. 13206920152</t>
  </si>
  <si>
    <t>ZA90EOAEAB</t>
  </si>
  <si>
    <t>SPEC.MEDIC.METOCLOPRAMIDE</t>
  </si>
  <si>
    <t>SOFAR spa - P.I. 03428610152  -MYLAN spa  P.I. 13179250157-SALF SPA P.I.00226250165-MONICO SPA P.I.00228550273 -SANDOZ spa  P.I. 02689300123-CODIFIsrl - P.I.02344710484--GALENICA  SRL P.I.03970540963 INNOPPHARMA spa  P.I. 13206920152--SANOFI spa  P.I.00832400154</t>
  </si>
  <si>
    <t xml:space="preserve">SANOFI AVENTIS- spa  P.I.00832400154 </t>
  </si>
  <si>
    <t>DAL 17.02.AL 26.02.14</t>
  </si>
  <si>
    <t>Z630EOAE6E</t>
  </si>
  <si>
    <t>Z6COEOADEA</t>
  </si>
  <si>
    <t>SPEC.MEDIC. ADRENALINA</t>
  </si>
  <si>
    <t>SOFAR spa - P.I. 03428610152  -MYLAN spa  P.I. 13179250157-SALF SPA P.I.00226250165 -MONICO SPA P.I.00228550273 -SANDOZ spa  P.I. 02689300123-CODIFIsrl - P.I.02344710484--GALENICA   SRL P.I.03970540963 INNOPPHARMA spa  P.I. 13206920152--SANOFI spa  P.I.00832400154</t>
  </si>
  <si>
    <t>ZD50ECC22E</t>
  </si>
  <si>
    <t>SPEC.MEDIC.RANITIDIONA</t>
  </si>
  <si>
    <t>MOLTENI spa P.I.01286700487-TEVA italia srl  P.I. 05841760829-GLAXO SMITH K SPA P.I.00212840235-MEDAPHARMA SPA P.I 00846530152 -ABC FARMACEUTICI SPA P.I. 08028050014 -ATHENA PHARMA SRL P.I. 08056040960-PFIZER ITALIA  SRL P.I.00192900595-SANOFI AVENTIS spa  P.I.00832400154 -NOVARTIS PHARMA spa C.F.07195130153-SOFAR  spa - P.I. 03428610152-CHIES SPA P.I.01513360345I-TEOFARMA SRL P.I. 01423300183-MYLAN spa  P.I. 13179250157-DMS farmaceutici spa- P.I. 02629330131-ABBOTT srl P.I.00076670595-CODIFI. srl - P.I.02344710484</t>
  </si>
  <si>
    <t>DAL 04.04.AL 11.04.14</t>
  </si>
  <si>
    <t>Z960ECCOE3</t>
  </si>
  <si>
    <t>Z320ECCO68</t>
  </si>
  <si>
    <t>SPEC.MEDIC. ALLOPURINOLO</t>
  </si>
  <si>
    <t>Z810ECC11C</t>
  </si>
  <si>
    <t>MOLTENI spa P.I.01286700487-TEVA italia srl  P.I. 05841760829-GLAXO SMITH K SPA P.I.00212840235-MEDAPHARMA SPA P.I 00846530152 -ABC FARMACEUTICI SPA P.I. 08028050014 -ATHENA PHARMA SRL P.I. 08056040960-PFIZER ITALIA  SRL P.I.00192900595-SANOFI AVENTIS spa  P.I.00832400154 -NOVARTIS PHARMA spa C.F.07195130153-SOFAR  spa - P.I. 03428610152-CHIESI-TEOFARMA-MYLAN spa  P.I. 13179250157-DMS farmaceutici spa- P.I. 02629330131-ABBOTT srl P.I.00076670595-CODIFI. srl - P.I.02344710484</t>
  </si>
  <si>
    <t>Z800ECC1D2</t>
  </si>
  <si>
    <t>SPEC.MEDIC.BIPERIDENE AKINETON</t>
  </si>
  <si>
    <t>DMS farmaceutici spa- P.I. 02629330131</t>
  </si>
  <si>
    <t>Z480ECC16F</t>
  </si>
  <si>
    <t>SPEC.MEDIC. DICLOFENAC SODICO</t>
  </si>
  <si>
    <t>NOVARTIS spa C.F.07195130153</t>
  </si>
  <si>
    <t>ZA10F52CF6</t>
  </si>
  <si>
    <t>SPEC.MEDIC.REPAGLINIDE</t>
  </si>
  <si>
    <t>Z2BOF52C88</t>
  </si>
  <si>
    <t>SPEC.MEDIC. LEVOTIROXINA SODICA</t>
  </si>
  <si>
    <t>DAL 04.04.AL 29.04.14</t>
  </si>
  <si>
    <t>Z6FOEFBAFC</t>
  </si>
  <si>
    <t>JANSSEN CILAG spa -P.I.02707070963</t>
  </si>
  <si>
    <t>ZCDOEFBAD4</t>
  </si>
  <si>
    <t>SPEC.MEDIC.LOPERAMIDE CLORIDRATO</t>
  </si>
  <si>
    <t>SPA spa -P.I.00747030153</t>
  </si>
  <si>
    <t>Z890FO8907</t>
  </si>
  <si>
    <t xml:space="preserve">SPEC.MEDIC.TRIMEBUTINA </t>
  </si>
  <si>
    <t>BIOFUTURA FHARMA spa P.I.05582941000</t>
  </si>
  <si>
    <t>DAL 04.04.AL 30.04.14</t>
  </si>
  <si>
    <t>ZOBOFO8867</t>
  </si>
  <si>
    <t>SPEC.MEDIC. CALCIO CARBONATO</t>
  </si>
  <si>
    <t>EG  spa - P.I. 12432150154</t>
  </si>
  <si>
    <t>DAL 04.04.AL 02.05.14</t>
  </si>
  <si>
    <t>ZEAOFO87B8</t>
  </si>
  <si>
    <t>SPEC.MEDIC. BETAMETASONE</t>
  </si>
  <si>
    <t>Z970F16C59</t>
  </si>
  <si>
    <t>SPEC.MEDIC. METILTIONINIO</t>
  </si>
  <si>
    <t>BIOINDUSTRIA L.I.M. spa P.I. 01679130060</t>
  </si>
  <si>
    <t>DAL 04.04.AL 06.05.14</t>
  </si>
  <si>
    <t>Z1AOF21E70</t>
  </si>
  <si>
    <t>SPEC.MEDIC.POTASSIO CANREONATO</t>
  </si>
  <si>
    <t>DAL 04.04.AL 09.05.14</t>
  </si>
  <si>
    <t>ZA410246F9</t>
  </si>
  <si>
    <t>SPEC.MEDIC.CEFIXIMA</t>
  </si>
  <si>
    <t>DAL 08.07 AL 10.07.14</t>
  </si>
  <si>
    <t>Z6C109C55D</t>
  </si>
  <si>
    <t>SPEC.MEDIC.AKINETON</t>
  </si>
  <si>
    <t>DAL 21.08.AL 02.09.14</t>
  </si>
  <si>
    <t>ZC71124BE7</t>
  </si>
  <si>
    <t>SPEC.MEDIC BIPERIDONE</t>
  </si>
  <si>
    <t>DAL 07.10 AL 08.10.14</t>
  </si>
  <si>
    <t>ASP PALERMO      P.O. S.RE CIMINO TERMINI IMERESE P.I. 05841760829</t>
  </si>
  <si>
    <t>MEDLINE INTERNATIONAL ITALY S.R.L. UNIPERSONALE          - P.I. 05526631006</t>
  </si>
  <si>
    <t>MEDLINE INTERNATIONAL ITALY S.R.L. UNIPERSONALE        P.I. 05526631006</t>
  </si>
  <si>
    <t>Z871006597</t>
  </si>
  <si>
    <t xml:space="preserve"> materiale per osteosintesi c.c. 122</t>
  </si>
  <si>
    <t xml:space="preserve">Affidamento diretto </t>
  </si>
  <si>
    <t>Johoson &amp; Johnson Medical S.p.A. P.I. 08082461008</t>
  </si>
  <si>
    <t>08/07/2014      09/07/2014</t>
  </si>
  <si>
    <t>ZA210070CA</t>
  </si>
  <si>
    <t xml:space="preserve"> materiale per osteosintesi c.c. 123</t>
  </si>
  <si>
    <t>Z381024F1F</t>
  </si>
  <si>
    <t xml:space="preserve">  spaziatore impiantabile temporaneo di ginocchio</t>
  </si>
  <si>
    <t>ETRALON S.R.L.                  P.I. 02584590877</t>
  </si>
  <si>
    <t xml:space="preserve">ETRALON S.R.L.                  </t>
  </si>
  <si>
    <t>15/07/2014      23/07/2014</t>
  </si>
  <si>
    <t>ZEB103165C</t>
  </si>
  <si>
    <t xml:space="preserve">  spaziatore preformato in cemento osseo</t>
  </si>
  <si>
    <t xml:space="preserve">ETRALON S.R.L.                   </t>
  </si>
  <si>
    <t>18/07/2014      23/07/2014</t>
  </si>
  <si>
    <t>ZB01005D08</t>
  </si>
  <si>
    <t xml:space="preserve"> filo guida  c.c. 126</t>
  </si>
  <si>
    <t>Johoson &amp; Johnson Medical S.p.A.                     P.I. 08082461008</t>
  </si>
  <si>
    <t xml:space="preserve">Johoson &amp; Johnson Medical S.p.A.             </t>
  </si>
  <si>
    <t>Z58103D817</t>
  </si>
  <si>
    <t xml:space="preserve"> filo guida  c.c. 187</t>
  </si>
  <si>
    <t>CARDIO SERVICE                P.I. 03821680828</t>
  </si>
  <si>
    <t xml:space="preserve">CARDIO SERVICE              </t>
  </si>
  <si>
    <t>22/07/2014      23/07/2014</t>
  </si>
  <si>
    <t>ZD103D7E8</t>
  </si>
  <si>
    <t xml:space="preserve"> materiale per osteosintesi c.c. 187</t>
  </si>
  <si>
    <t>Z7B103D7B80</t>
  </si>
  <si>
    <t>cupola bipolare mobile c.c. 183</t>
  </si>
  <si>
    <t>Z56103D78DE</t>
  </si>
  <si>
    <t>cupola bipolare mobile c.c. 182</t>
  </si>
  <si>
    <t>Z20103D6B9</t>
  </si>
  <si>
    <t>materiale per osteosintesi c.c. 33</t>
  </si>
  <si>
    <t>Z57103D6D7</t>
  </si>
  <si>
    <t>Flat foot implant c.c. 32</t>
  </si>
  <si>
    <t>Z3310245EE</t>
  </si>
  <si>
    <t>Lame per manipoli Striker</t>
  </si>
  <si>
    <t xml:space="preserve">ZIMMER S.R.L.               P.I. 09012850153              MEDICA FARMA S.R.L.        P.I. 04926000821               </t>
  </si>
  <si>
    <t xml:space="preserve">ZIMMER S.R.L.           P.I. 09012850153  </t>
  </si>
  <si>
    <t>15/07/2014      18/07/2014</t>
  </si>
  <si>
    <t>Z591022CE0</t>
  </si>
  <si>
    <t>Sistema di siringhe Vertecem v+ c.c. 147</t>
  </si>
  <si>
    <t>Johoson &amp; Johnson Medical S.p.A.   P.I. 08082461008</t>
  </si>
  <si>
    <t xml:space="preserve">Johoson &amp; Johnson Medical S.p.A.            </t>
  </si>
  <si>
    <t>15/07/2014      16/07/2014</t>
  </si>
  <si>
    <t>ZB4103D66A</t>
  </si>
  <si>
    <t>Sistema di siringhe Vertecem v+ c.c. 169</t>
  </si>
  <si>
    <t>Z87103D60D</t>
  </si>
  <si>
    <t>Sistema di siringhe Vertecem v+ c.c. 160</t>
  </si>
  <si>
    <t>ZDE1022A7C</t>
  </si>
  <si>
    <t>vertebral body stent access kit e sistema di gonfiaggio c.c. 147</t>
  </si>
  <si>
    <t>Z7C102279A</t>
  </si>
  <si>
    <t>vertebral body stent medium  e sistema di cemento  c.c. 147</t>
  </si>
  <si>
    <t>Z08103D041</t>
  </si>
  <si>
    <t>materiale per osteosintesi c.c. 163/14</t>
  </si>
  <si>
    <t>Z58103D526</t>
  </si>
  <si>
    <t>filo guida c.c. 154/14</t>
  </si>
  <si>
    <t>Z16103D502</t>
  </si>
  <si>
    <t>filo guida c.c. 153/14</t>
  </si>
  <si>
    <t>ZA5103D550</t>
  </si>
  <si>
    <t>vertebral body stent medium  e sistema di cemento  c.c. 160</t>
  </si>
  <si>
    <t>Z8F103D63F</t>
  </si>
  <si>
    <t>vertebral body stent medium  e sistema di cemento  c.c. 169</t>
  </si>
  <si>
    <t>Z8C103D766</t>
  </si>
  <si>
    <t>Materiale per osteosintesi c.c. 181</t>
  </si>
  <si>
    <t>MEDICAL FARMA S.R.L.       P.I. 04986000821</t>
  </si>
  <si>
    <t xml:space="preserve">MEDICAL FARMA Srl       </t>
  </si>
  <si>
    <t>22/07/2014      28/07/2014</t>
  </si>
  <si>
    <t>Z2D101D585</t>
  </si>
  <si>
    <t xml:space="preserve">CARDIO SERVICE            </t>
  </si>
  <si>
    <t>Z281072DE3</t>
  </si>
  <si>
    <t>Tourniquet Hemaclear</t>
  </si>
  <si>
    <t>21/08/2014      27/08/2014</t>
  </si>
  <si>
    <t>ZA910452E9</t>
  </si>
  <si>
    <t>vertebral body stent access kit e sistema di gonfiaggio c.c. 178</t>
  </si>
  <si>
    <t>Johoson &amp; Johnson Medical S.p.A.  P.I. 08082461008</t>
  </si>
  <si>
    <t>29/07/2014      30/07/2014</t>
  </si>
  <si>
    <t>ZA6103D690</t>
  </si>
  <si>
    <t>vertebral body stent access kit e sistema di gonfiaggio c.c. 169</t>
  </si>
  <si>
    <t>22/07/2014      08/08/2014</t>
  </si>
  <si>
    <t>Z1C103D5A5</t>
  </si>
  <si>
    <t>vertebral body stent access kit e sistema di gonfiaggio c.c. 160</t>
  </si>
  <si>
    <t>ZBA10991D5</t>
  </si>
  <si>
    <t>vertebral body stent access kit e sistema di gonfiaggio c.c. 208</t>
  </si>
  <si>
    <t>04/09/2014      04/09/2014</t>
  </si>
  <si>
    <t>Z3B1008FDB</t>
  </si>
  <si>
    <t>Set sterili per interventi operatori</t>
  </si>
  <si>
    <t>Betatex SPA P.I. 00440180545  MTH SRL P.I. 04272070824      MEDLINE INTERNATIONAL ITALY SRL P.I. 05526631006</t>
  </si>
  <si>
    <t>BETATEX SPA                 P.I. 00440180545</t>
  </si>
  <si>
    <t>08/07/2014      25/08/2014</t>
  </si>
  <si>
    <t>Z701048A24</t>
  </si>
  <si>
    <t>Materiale per osteosintesi c.c. 190</t>
  </si>
  <si>
    <t>ORTHO MEDICAL DEVICES SRL  P.I. 05666700827</t>
  </si>
  <si>
    <t xml:space="preserve">ORTHO MEDICAL DEVICES SRL </t>
  </si>
  <si>
    <t>29/07/2014      29/07/2014</t>
  </si>
  <si>
    <t>Z8B1067BA7</t>
  </si>
  <si>
    <t>Materiale per osteosintesi c.c. 197</t>
  </si>
  <si>
    <t>07/08/2014      10/09/2014</t>
  </si>
  <si>
    <t>Z8F10681A2</t>
  </si>
  <si>
    <t>Materiale per osteosintesi c.c. 204</t>
  </si>
  <si>
    <t>Z1210A3469</t>
  </si>
  <si>
    <t>Materiale per osteosintesi c.c. 220</t>
  </si>
  <si>
    <t>09/09/2014      10/09/2014</t>
  </si>
  <si>
    <t>Z3410A32CA</t>
  </si>
  <si>
    <t>Materiale per osteosintesi c.c. 233</t>
  </si>
  <si>
    <t>ZC010A3053</t>
  </si>
  <si>
    <t>Materiale per osteosintesi c.c. 213</t>
  </si>
  <si>
    <t>ZAF10A2AC3</t>
  </si>
  <si>
    <t>Materiale per osteosintesi c.c. 209</t>
  </si>
  <si>
    <t>Z7D10A2A08</t>
  </si>
  <si>
    <t>Materiale per osteosintesi c.c. 228</t>
  </si>
  <si>
    <t>Z5C10DA43A</t>
  </si>
  <si>
    <t>Materiale per osteosintesi c.c. 244</t>
  </si>
  <si>
    <t>23/09/2014      25/09/2014</t>
  </si>
  <si>
    <t>ZB210F4F5C</t>
  </si>
  <si>
    <t>Materiale per osteosintesi c.c. 248</t>
  </si>
  <si>
    <t>29/09/2014      02/10/2014</t>
  </si>
  <si>
    <t>Z201071047</t>
  </si>
  <si>
    <t>Materiale per osteosintesi c.c. 269</t>
  </si>
  <si>
    <t>INTRAUMA SRL                   P.I. 09270550016</t>
  </si>
  <si>
    <t xml:space="preserve">INTRAUMA SRL   </t>
  </si>
  <si>
    <t>Z561054E17</t>
  </si>
  <si>
    <t>Materiale per osteosintesi c.c. 175</t>
  </si>
  <si>
    <t>01/08/2014      19/08/2014</t>
  </si>
  <si>
    <t>Z7E10544834</t>
  </si>
  <si>
    <t>Materiale per osteosintesi c.c. 172</t>
  </si>
  <si>
    <t>Z07103D1F2</t>
  </si>
  <si>
    <t>Materiale per osteosintesi c.c. 148</t>
  </si>
  <si>
    <t>ZD0103CE46</t>
  </si>
  <si>
    <t>Materiale per osteosintesi c.c. 162</t>
  </si>
  <si>
    <t>Z331072516</t>
  </si>
  <si>
    <t>Materiale per osteosintesi c.c. 179</t>
  </si>
  <si>
    <t>21/08/2014      21/08/2014</t>
  </si>
  <si>
    <t>Z7D1072762</t>
  </si>
  <si>
    <t>Materiale per osteosintesi c.c.236/14</t>
  </si>
  <si>
    <t>Z751099CA6</t>
  </si>
  <si>
    <t>Materiale per osteosintesi c.c. 211</t>
  </si>
  <si>
    <t>Z4E1099900</t>
  </si>
  <si>
    <t>vertebral body stent medium  e sistema di cemento  c.c. 208</t>
  </si>
  <si>
    <t>Z5E1098DA0</t>
  </si>
  <si>
    <t>vertebral body stent medium  e sistema di cemento  c.c. 215</t>
  </si>
  <si>
    <t>04/09/2014      08/09/2014</t>
  </si>
  <si>
    <t>ZBE1096AB6</t>
  </si>
  <si>
    <t>Materiale per osteosintesi c.c. 166/14</t>
  </si>
  <si>
    <t>Z6310A26F2</t>
  </si>
  <si>
    <t>Materiale per osteosintesi c.c. 216</t>
  </si>
  <si>
    <t>ZCD10A251F</t>
  </si>
  <si>
    <t>cupola bipolare mobile  c.c. 219</t>
  </si>
  <si>
    <t>ZF110A2600</t>
  </si>
  <si>
    <t>cupola bipolare mobile  c.c. 232</t>
  </si>
  <si>
    <t>11/09/2014      15/09/2014</t>
  </si>
  <si>
    <t>Z6110BA1D9</t>
  </si>
  <si>
    <t>Materiale per osteosintesi c.c. 205</t>
  </si>
  <si>
    <t>Z3E10BA333</t>
  </si>
  <si>
    <t>cupola bipolare mobile  c.c. 193</t>
  </si>
  <si>
    <t>Z12109B4F3</t>
  </si>
  <si>
    <t>Materiale per osteosintesi c.c. 223</t>
  </si>
  <si>
    <t>Z9F109B5B2</t>
  </si>
  <si>
    <t>Materiale per osteosintesi c.c. 217</t>
  </si>
  <si>
    <t>Z0B109AB38</t>
  </si>
  <si>
    <t>Materiale per osteosintesi c.c. 226</t>
  </si>
  <si>
    <t>Z4C109AE08</t>
  </si>
  <si>
    <t>FILO GUIDA c.c. 225</t>
  </si>
  <si>
    <t>Z1A109A47A</t>
  </si>
  <si>
    <t>Materiale per osteosintesi c.c. 225</t>
  </si>
  <si>
    <t>Z6E10F48CC</t>
  </si>
  <si>
    <t xml:space="preserve">  spaziatore preformato in cemento osseo c.c. 138</t>
  </si>
  <si>
    <t>29/09/2014      30/09/2014</t>
  </si>
  <si>
    <t>Z6F1066F34</t>
  </si>
  <si>
    <t>kit per il prelievo e produzione di gel piastrinico c.c. 42</t>
  </si>
  <si>
    <t xml:space="preserve">MT ORTHO Srl                     P.I. 03821920877 </t>
  </si>
  <si>
    <t xml:space="preserve">MT ORTHO Srl    </t>
  </si>
  <si>
    <t>07/08/2014      08/08/2014</t>
  </si>
  <si>
    <t>ZBC1098B82</t>
  </si>
  <si>
    <t>vertebral body stent access kit e sistema di gonfiaggio c.c. 215</t>
  </si>
  <si>
    <t>Z79109A1A6</t>
  </si>
  <si>
    <t>vertebral body stent access kit e sistema di gonfiaggio c.c. 211</t>
  </si>
  <si>
    <t>04/09/2014      09/09/2014</t>
  </si>
  <si>
    <t>Z521099046</t>
  </si>
  <si>
    <t>Sistema di siringhe Vertecem v+ c.c. 208</t>
  </si>
  <si>
    <t>Z3E1098ECE</t>
  </si>
  <si>
    <t>Sistema di siringhe Vertecem v+ c.c. 215</t>
  </si>
  <si>
    <t>ZDC1006302</t>
  </si>
  <si>
    <t>Materiale per osteosintesi c.c. 126</t>
  </si>
  <si>
    <t xml:space="preserve">Johnson &amp; Johnson Medical S.p.A.            </t>
  </si>
  <si>
    <t>08/07/2014      24/09/2014</t>
  </si>
  <si>
    <t>Z7D10A38BD</t>
  </si>
  <si>
    <t>Materiale per osteosintesi c.c. 198</t>
  </si>
  <si>
    <t>22/07/2014      22/09/2014</t>
  </si>
  <si>
    <t>Z9A10DEBD8</t>
  </si>
  <si>
    <t>Vertebral body stent medium   e sistema di cemento c.c. 240</t>
  </si>
  <si>
    <t>25/09/2014      26/09/2014</t>
  </si>
  <si>
    <t>ZD510E9C8B</t>
  </si>
  <si>
    <t>Materiale per osteosintesi c.c. 221</t>
  </si>
  <si>
    <t>ZC210EA42B</t>
  </si>
  <si>
    <t>Materiale per osteosintesi c.c. 241</t>
  </si>
  <si>
    <t>Z0410EA9D3</t>
  </si>
  <si>
    <t>Materiale per osteosintesi c.c. 224</t>
  </si>
  <si>
    <t>Z4710EB40A</t>
  </si>
  <si>
    <t>Materiale per osteosintesi c.c. 210</t>
  </si>
  <si>
    <t>Z38112A5CD</t>
  </si>
  <si>
    <t>Materiale per osteosintesi c.c. 262</t>
  </si>
  <si>
    <t>14/10/2014      15/10/2014</t>
  </si>
  <si>
    <t>ZC71066E69</t>
  </si>
  <si>
    <t>Tende avvolgibili a rullo</t>
  </si>
  <si>
    <t>Borzellieri Giovanni snc     P.I. IT04789450824           Fusco Vincenza                  P.I. 06010200829</t>
  </si>
  <si>
    <t xml:space="preserve">Borzellieri Giovanni snc     P.I. IT04789450824    </t>
  </si>
  <si>
    <t>07/08/2014      25/09/2014</t>
  </si>
  <si>
    <t>ZD110DEFE2</t>
  </si>
  <si>
    <t>Siringhe VertecemV+ c.c. 240</t>
  </si>
  <si>
    <t>Z621103BA9</t>
  </si>
  <si>
    <t>Siringhe VertecemV+ c.c. 247</t>
  </si>
  <si>
    <t>02/10/2014      02/10/2014</t>
  </si>
  <si>
    <t>Z2F1103D9A</t>
  </si>
  <si>
    <t>Siringhe VertecemV+ c.c. 249</t>
  </si>
  <si>
    <t>Z031114250</t>
  </si>
  <si>
    <t>Siringhe VertecemV+ c.c. 256</t>
  </si>
  <si>
    <t>08/10/2014      17/10/2014</t>
  </si>
  <si>
    <t>ZE91DE6AA</t>
  </si>
  <si>
    <t>Vertebral  body Stent Access Kit e sistema di gonfiaggio c.c. 240</t>
  </si>
  <si>
    <t>ZA01103FA0</t>
  </si>
  <si>
    <t>Vertebral  body Stent Access Kit e sistema di gonfiaggio c.c. 249</t>
  </si>
  <si>
    <t>ZE511039B6</t>
  </si>
  <si>
    <t>Vertebral  body Stent Access Kit e sistema di gonfiaggio c.c. 247</t>
  </si>
  <si>
    <t>ZF71114A3B</t>
  </si>
  <si>
    <t>Vertebral  body Stent Access Kit e sistema di gonfiaggio c.c. 256</t>
  </si>
  <si>
    <t>Z381180E39</t>
  </si>
  <si>
    <t>Filo guida c.c. 291</t>
  </si>
  <si>
    <t>04/11/2014      06/11/2014</t>
  </si>
  <si>
    <t>ZD311AC7EF</t>
  </si>
  <si>
    <t>Filo guida c.c. 300</t>
  </si>
  <si>
    <t>13/11/2014      14/11/2014</t>
  </si>
  <si>
    <t>ZE011C20A4</t>
  </si>
  <si>
    <t>Filo guida c.c. 308</t>
  </si>
  <si>
    <t>18/11/2014      19/11/2014</t>
  </si>
  <si>
    <t>Z781044D8C</t>
  </si>
  <si>
    <t>Vertebral  Balloon e kit Cenfidenze senza aghi  c.c. 178</t>
  </si>
  <si>
    <t>29/07/2014      21/10/2014</t>
  </si>
  <si>
    <t>Z8710EA6E5</t>
  </si>
  <si>
    <t>Materiale per osteosintesi c.c. 214</t>
  </si>
  <si>
    <t>Materiale per osteosintesi c.c. 192</t>
  </si>
  <si>
    <t>Z7E1114BEF</t>
  </si>
  <si>
    <t>Vertebral body stent medium   e sistema di cemento c.c. 256</t>
  </si>
  <si>
    <t>Z4E11140F5</t>
  </si>
  <si>
    <t>Materiale per osteosintesi c.c. 252</t>
  </si>
  <si>
    <t>08/10/2014      09/10/2014</t>
  </si>
  <si>
    <t>ZF61113850</t>
  </si>
  <si>
    <t>Materiale per osteosintesi c.c. 253</t>
  </si>
  <si>
    <t>Z3F1113CEA</t>
  </si>
  <si>
    <t>Materiale per osteosintesi c.c. 257</t>
  </si>
  <si>
    <t>Z35112A6F4</t>
  </si>
  <si>
    <t>Materiale per osteosintesi c.c. 261</t>
  </si>
  <si>
    <t>14/10/2014      16/10/2014</t>
  </si>
  <si>
    <t>ZZB112AB7F</t>
  </si>
  <si>
    <t>Materiale per osteosintesi c.c. 265</t>
  </si>
  <si>
    <t>Z4D11618FB</t>
  </si>
  <si>
    <t>Materiale per osteosintesi c.c. 236</t>
  </si>
  <si>
    <t>28/10/2014      30/10/2014</t>
  </si>
  <si>
    <t>ZB81155F19</t>
  </si>
  <si>
    <t>Materiale per osteosintesi c.c. 245</t>
  </si>
  <si>
    <t>Z9511807EA</t>
  </si>
  <si>
    <t>Materiale per osteosintesi c.c. 297</t>
  </si>
  <si>
    <t>Z4D1180FF6</t>
  </si>
  <si>
    <t>Materiale per osteosintesi c.c. 291</t>
  </si>
  <si>
    <t>Z4F1115BB3</t>
  </si>
  <si>
    <t>Materiale per osteosintesi c.c. 260</t>
  </si>
  <si>
    <t>08/10/2014      21/10/2014</t>
  </si>
  <si>
    <t>Z92114B11E</t>
  </si>
  <si>
    <t>Materiale per osteosintesi c.c. 267</t>
  </si>
  <si>
    <t>21/10/2014      27/10/2014</t>
  </si>
  <si>
    <t>Z7D114AE66</t>
  </si>
  <si>
    <t>Materiale per osteosintesi c.c. 271</t>
  </si>
  <si>
    <t>Z3A11811B4</t>
  </si>
  <si>
    <t>Materiale per osteosintesi c.c. 289</t>
  </si>
  <si>
    <t>Z50117D10A</t>
  </si>
  <si>
    <t>Protesi fonatorie</t>
  </si>
  <si>
    <t xml:space="preserve">SEDA S.p.A. P.I. 01681100150  CARDIO SERVICE  P.I. 03821680828 Distrex S.p.A. Johoson &amp; Johnson Medical S.p.A.  P.I. 08082461008  MEDICAL FARMA S.R.L.     P.I. 04986000821    ORTHO MEDICAL DEVICES SRL    P.I. 05666700827  </t>
  </si>
  <si>
    <t>SEDA  S.p.A.</t>
  </si>
  <si>
    <t>29/10/2014      31/10/2014</t>
  </si>
  <si>
    <t>Z291183261</t>
  </si>
  <si>
    <t>Materiale per osteosintesi c.c. 288</t>
  </si>
  <si>
    <t>10/11/2014      11/11/2014</t>
  </si>
  <si>
    <t>Z4711AC96B</t>
  </si>
  <si>
    <t>Materiale per osteosintesi c.c. 300</t>
  </si>
  <si>
    <t>13/11/2014      19/11/2014</t>
  </si>
  <si>
    <t>Z5111C09C9</t>
  </si>
  <si>
    <t>Materiale per osteosintesi c.c. 308</t>
  </si>
  <si>
    <t>CARDIO SERVICE   P.I. 03821680828</t>
  </si>
  <si>
    <t>Z6710BBEEB</t>
  </si>
  <si>
    <t>N. 100 Manicotti per oblò culletta termica</t>
  </si>
  <si>
    <t>ANGIO MEDICA S.a.s.  P.I. IT04380540825</t>
  </si>
  <si>
    <t>12/09/2014      30/09/2014</t>
  </si>
  <si>
    <t>ZC0112938D</t>
  </si>
  <si>
    <t>N. 192 Sistemi di copertura tavolo operatorio</t>
  </si>
  <si>
    <t>MEDLINE INTERNATIONAL ITALY S.r.l. P.I. 05526631006</t>
  </si>
  <si>
    <t>14/10/2014          15/10/2014</t>
  </si>
  <si>
    <t>Z970F2E1E8</t>
  </si>
  <si>
    <t>Materiale protesico c.c. 120</t>
  </si>
  <si>
    <t>15/05/2014      13/05/2014</t>
  </si>
  <si>
    <t>Z120F28822</t>
  </si>
  <si>
    <t>kit per il prelievo e produzione di gel piastrinico c.c. 120</t>
  </si>
  <si>
    <t>13/05/2014       30/05/2014</t>
  </si>
  <si>
    <t>ZCE0F225C6</t>
  </si>
  <si>
    <t>Materiale per osteosintesi c.c. 92</t>
  </si>
  <si>
    <t>13/05/2014      16/05/2014</t>
  </si>
  <si>
    <t>Z6990F27F3A</t>
  </si>
  <si>
    <t>Dischetti cartacei per il controllo giornaliero della temperatura di frigoemoteche e frigoriferi</t>
  </si>
  <si>
    <t>E.M.I. S.r.l. P.I.00586980823 - C.F. Di Ciro Fiocchetti &amp; C. s.n.c. P.I.00934960352 – 3C Med S.r.l. P.I. 05586860826</t>
  </si>
  <si>
    <t>E.M.I. S.r.l. P.I.00586980823</t>
  </si>
  <si>
    <t>13/05/2014       22/05/2014</t>
  </si>
  <si>
    <t>ZC90F26CFB</t>
  </si>
  <si>
    <t>Punte di elettrobisturi</t>
  </si>
  <si>
    <t>E.M.I. S.r.l. P.I.00586980823 – ORTOmedica di C. Di Giovanni &amp; C. s.a.s. P.I. 04864540820 – Frangini</t>
  </si>
  <si>
    <t>13/05/2014        24/06/2014</t>
  </si>
  <si>
    <t>Z9D0F1BD62</t>
  </si>
  <si>
    <t>Vertebral body stent medium   e sistema di cemento c.c. 113</t>
  </si>
  <si>
    <t>13/05/2014       13/05/2014</t>
  </si>
  <si>
    <t>Z780F1C8FB</t>
  </si>
  <si>
    <t>Siringhe VertecemV+ c.c. 113</t>
  </si>
  <si>
    <t>ZC60F1C57E</t>
  </si>
  <si>
    <t>Vertebral  body Stent Access Kit e sistema di gonfiaggio c.c. 113</t>
  </si>
  <si>
    <t>Z740F0478F</t>
  </si>
  <si>
    <t>Set monouso laser c.c. 103</t>
  </si>
  <si>
    <t>07/05/2014           07/05/2014</t>
  </si>
  <si>
    <t>ZB10F0D96C</t>
  </si>
  <si>
    <t>Materiale per osteosintesi c.c. 97</t>
  </si>
  <si>
    <t>07/05/2014        08/05/2014</t>
  </si>
  <si>
    <t>Z3C0EF493B</t>
  </si>
  <si>
    <t>Materiale per osteosintesi c.c. 89</t>
  </si>
  <si>
    <t>29/04/2014          29/04/2014</t>
  </si>
  <si>
    <t>Z290EF53CC</t>
  </si>
  <si>
    <t>Supporto olecrano C.C. 114</t>
  </si>
  <si>
    <t>INTRAUMA S.r.l. P.I. 09270550016</t>
  </si>
  <si>
    <t>29/04/2014        30/04/2014</t>
  </si>
  <si>
    <t>ZAE0EF76AA</t>
  </si>
  <si>
    <t>Lame per manipolo multidrive KDX 600</t>
  </si>
  <si>
    <t>De Soutter Medical P.I. 05775430969</t>
  </si>
  <si>
    <t>29/04/2014      29/04/2014</t>
  </si>
  <si>
    <t>Z5B0EDC4D</t>
  </si>
  <si>
    <t>Set monouso laser c.c. 102</t>
  </si>
  <si>
    <t>22/04/2014         22/04/2014</t>
  </si>
  <si>
    <t>Z4F0EE3EC3</t>
  </si>
  <si>
    <t>Manipoli elettrici a batteria monouso “kaiser” c.c. 96</t>
  </si>
  <si>
    <t>22/04/2014       24/04/2014</t>
  </si>
  <si>
    <t>ZCE0EE3AC1</t>
  </si>
  <si>
    <t>Kit supporto malleolare c.c. 97</t>
  </si>
  <si>
    <t>22/04/2014         24/04/2014</t>
  </si>
  <si>
    <t>Z760EE2AE1</t>
  </si>
  <si>
    <t>Kit supporto malleolare c.c. 128</t>
  </si>
  <si>
    <t>22/04/2014      24/04/2014</t>
  </si>
  <si>
    <t>Z360EB947B</t>
  </si>
  <si>
    <t>Cotile Mistral c.c. 28</t>
  </si>
  <si>
    <t>Medifix S.r.l. P.I 02658740614</t>
  </si>
  <si>
    <t>15/04/2014        15/04/2014</t>
  </si>
  <si>
    <t>Z480EBB0DD</t>
  </si>
  <si>
    <t>Materiale per osteosintesi c.c. 87</t>
  </si>
  <si>
    <t>15/04/2014        17/04/2214</t>
  </si>
  <si>
    <t>Z690EBA721</t>
  </si>
  <si>
    <t>filo guida e viti cannulate C.C. 73</t>
  </si>
  <si>
    <t>15/4/2014          15/4/2014</t>
  </si>
  <si>
    <t>Z030EB9C4E</t>
  </si>
  <si>
    <t>Materiale per osteosintesi c.c.59</t>
  </si>
  <si>
    <t>15/04/2014          15/04/2014</t>
  </si>
  <si>
    <t>ZEB0E8A825</t>
  </si>
  <si>
    <t>Materiale per osteosintesi c.c.47</t>
  </si>
  <si>
    <t>02/04/2014         02/04/2014</t>
  </si>
  <si>
    <t>Z2DOE8A304</t>
  </si>
  <si>
    <t>Regen ACP- HA kit c.c. 07</t>
  </si>
  <si>
    <t>Z140E7DB20</t>
  </si>
  <si>
    <t>Vertebral body stent medium   e sistema di cemento c.c. 51</t>
  </si>
  <si>
    <t>28/03/2014        28/03/2014</t>
  </si>
  <si>
    <t>Z020E7D25A</t>
  </si>
  <si>
    <t>Vertebral  body Stent Access Kit e sistema di gonfiaggio c.c. 51</t>
  </si>
  <si>
    <t>Z490E7CF0</t>
  </si>
  <si>
    <t>Siringhe VertecemV+ c.c. 51</t>
  </si>
  <si>
    <t>28/03/2014        29/03/2014</t>
  </si>
  <si>
    <t>ZC60E77BF4</t>
  </si>
  <si>
    <t>Materiale per osteosintesi c.c. 60</t>
  </si>
  <si>
    <t>26/03/2014         26/03/2014</t>
  </si>
  <si>
    <t>ZC60E77DEA</t>
  </si>
  <si>
    <t>Filo  guida  c.c. 60</t>
  </si>
  <si>
    <t>Z3A0E78548</t>
  </si>
  <si>
    <t>Materiale per osteosintesi c.c. 65</t>
  </si>
  <si>
    <t>26/03/2014      26/03/2014</t>
  </si>
  <si>
    <t>ZAD0E788D3</t>
  </si>
  <si>
    <t>Regenkit Extracell BMC c.c. 67</t>
  </si>
  <si>
    <t>26/03/2014          26/03/2014</t>
  </si>
  <si>
    <t>ZB20E66CDB</t>
  </si>
  <si>
    <t>Materiale per osteosintesi c.c. 53</t>
  </si>
  <si>
    <t>ZF20E66E6B</t>
  </si>
  <si>
    <t>Filo  guida  c.c. 53</t>
  </si>
  <si>
    <t>ZDF0E79C2F</t>
  </si>
  <si>
    <t>Materiale per osteosintesi c.c. 67</t>
  </si>
  <si>
    <t>ZEA0E78F76</t>
  </si>
  <si>
    <t>Materiale per osteosintesi c.c. 57</t>
  </si>
  <si>
    <t>26/03/2014          27/03/2014</t>
  </si>
  <si>
    <t>Z4C0E79EB9</t>
  </si>
  <si>
    <t>Materiale per osteosintesi c.c. 66</t>
  </si>
  <si>
    <t>26/03/2014        26/03/2014</t>
  </si>
  <si>
    <t>Z4B0E7A35B</t>
  </si>
  <si>
    <t>Materiale per osteosintesi c.c. 52</t>
  </si>
  <si>
    <t>Z890E70686</t>
  </si>
  <si>
    <t>Materiale per osteosintesi c.c. 79</t>
  </si>
  <si>
    <t>24/03/2014        26/03/2014</t>
  </si>
  <si>
    <t>Z180E70A62</t>
  </si>
  <si>
    <t>Materiale per osteosintesi c.c. 69</t>
  </si>
  <si>
    <t>24/03/2014         24/03/2014</t>
  </si>
  <si>
    <t>Z5C0E35402</t>
  </si>
  <si>
    <t>Supporto “Y” c.c. 38</t>
  </si>
  <si>
    <t>12/03/2014      25/03/2014</t>
  </si>
  <si>
    <t>Z180 E3554A</t>
  </si>
  <si>
    <t>Supporto calcagno Mercury dx c.c. 363</t>
  </si>
  <si>
    <t>12/03/2014       13/03/2014</t>
  </si>
  <si>
    <t>Z640E3562A</t>
  </si>
  <si>
    <t>Supporto calcagno Mercury sx c.c. 363</t>
  </si>
  <si>
    <t>Kit  DAC c.c.41</t>
  </si>
  <si>
    <t>ZA20E365E5</t>
  </si>
  <si>
    <t>OSTEOSET c.c. 363</t>
  </si>
  <si>
    <t>ZDE0E37225</t>
  </si>
  <si>
    <t>Materiale per osteosintesi c.c. 518</t>
  </si>
  <si>
    <t>18/03/2014         20/03/2014</t>
  </si>
  <si>
    <t>Z760E25440</t>
  </si>
  <si>
    <t>Materiale per osteosintesi c.c. 501</t>
  </si>
  <si>
    <t>05/03/2014        12/03/2014</t>
  </si>
  <si>
    <t>ZF40E254E0</t>
  </si>
  <si>
    <t>Materiale per osteosintesi c.c. 46</t>
  </si>
  <si>
    <t>05/03/2014       11/03/2014</t>
  </si>
  <si>
    <t>ZFA0E1E9A9</t>
  </si>
  <si>
    <t>Materiale per osteosintesi c.c. 517</t>
  </si>
  <si>
    <t>05/03/2014        05/03/2014</t>
  </si>
  <si>
    <t>ZD20E0A426</t>
  </si>
  <si>
    <t>Supporto retto ACP c.c. n. 30</t>
  </si>
  <si>
    <t>27/02/2014       27/02/2014</t>
  </si>
  <si>
    <t>ZD10E0AFA5</t>
  </si>
  <si>
    <t>kite supporto malleolare C.C. 35</t>
  </si>
  <si>
    <t>27/02/2014         28/02/2014</t>
  </si>
  <si>
    <t>Z750DCDFCB</t>
  </si>
  <si>
    <t>Materiale per osteosintesi c.c. 513</t>
  </si>
  <si>
    <t>13/02/2014         18/02/2014</t>
  </si>
  <si>
    <t>Z340DCF192</t>
  </si>
  <si>
    <t>Siringhe VertecemV+ c.c. 513</t>
  </si>
  <si>
    <t>ZF90DCEEC8</t>
  </si>
  <si>
    <t>Z360D89A42</t>
  </si>
  <si>
    <t>Materiale per osteosintesi c.c. 498</t>
  </si>
  <si>
    <t xml:space="preserve">30/01/2014        31/01/2014     </t>
  </si>
  <si>
    <t>Z170D88EF6</t>
  </si>
  <si>
    <t>Materiale per osteosintesi c.c. 03</t>
  </si>
  <si>
    <t>30/01/2014         03/02/2014</t>
  </si>
  <si>
    <t>Z8C0DA2ED7</t>
  </si>
  <si>
    <t>Cemento Spineplex e kit Autoplex c.c. 507</t>
  </si>
  <si>
    <t>04/02/2014           04/02/2014</t>
  </si>
  <si>
    <t>Z730DA213D</t>
  </si>
  <si>
    <t>Set monouso laser c.c. 14</t>
  </si>
  <si>
    <t>ZAF0DA22B4</t>
  </si>
  <si>
    <t>Materiale per osteosintesi c.c.  6</t>
  </si>
  <si>
    <t>Z130DA19FE</t>
  </si>
  <si>
    <t>Materiale per osteosintesi c.c.  502</t>
  </si>
  <si>
    <t>Z690DA14BD</t>
  </si>
  <si>
    <t>filo guida c.c. 07</t>
  </si>
  <si>
    <t>ZA90DA106B</t>
  </si>
  <si>
    <t>Materiale per osteosintesi c.c.  10</t>
  </si>
  <si>
    <t>ZB70DA1EFA</t>
  </si>
  <si>
    <t>Set monouso laser c.c. 15</t>
  </si>
  <si>
    <t>ZD20DCC5E0</t>
  </si>
  <si>
    <t>Set monouso laser c.c. 6</t>
  </si>
  <si>
    <t>04/02/2014           13/02/2014</t>
  </si>
  <si>
    <t>Z340DC2B84</t>
  </si>
  <si>
    <t>Materiale per osteosintesi c.c.  23</t>
  </si>
  <si>
    <t>13/02/2014         13/02/2014</t>
  </si>
  <si>
    <t>ZB70DACD80</t>
  </si>
  <si>
    <t>Ferri chirurgici per microchirurgia dell'orecchio</t>
  </si>
  <si>
    <t>C.BUA SRL                          P.I. 03028720823</t>
  </si>
  <si>
    <t>13/02/2014          10/03/2014</t>
  </si>
  <si>
    <t>ZAA0DDF9BF</t>
  </si>
  <si>
    <t>Materiale per osteosintesi c.c.  17</t>
  </si>
  <si>
    <t>18/02/2014       18/02/2014</t>
  </si>
  <si>
    <t>DCB0DE01A9</t>
  </si>
  <si>
    <t>Materiale per osteosintesi c.c.  31</t>
  </si>
  <si>
    <t>ZAB0DD4B7E</t>
  </si>
  <si>
    <t>KITE suopporto malleolare c.c. 13</t>
  </si>
  <si>
    <t>18/02/2014          25/02/2014</t>
  </si>
  <si>
    <t>ZD30E04B32</t>
  </si>
  <si>
    <t>Materiale per osteosintesi c.c.  34</t>
  </si>
  <si>
    <t>26/02/2014        28/02/2014</t>
  </si>
  <si>
    <t>Z8B0E04D5C</t>
  </si>
  <si>
    <t>Materiale per osteosintesi c.c.  33</t>
  </si>
  <si>
    <t>26/02/2014          28/02/2014</t>
  </si>
  <si>
    <t>Z630E0B83C</t>
  </si>
  <si>
    <t>KITE supporto malleolare C.C. 26</t>
  </si>
  <si>
    <t>Z4C0F3E716</t>
  </si>
  <si>
    <t>ZBB0F62DFD</t>
  </si>
  <si>
    <t>29/05/2014          29/05/2014</t>
  </si>
  <si>
    <t>Z2A0F62357</t>
  </si>
  <si>
    <t>Materiale per osteosintesi c.c.  99</t>
  </si>
  <si>
    <t>Z930F832FE</t>
  </si>
  <si>
    <t>Vite di spongiosa c.c. 139</t>
  </si>
  <si>
    <t>05/06/2014       05/06/2014</t>
  </si>
  <si>
    <t>Z340F81918</t>
  </si>
  <si>
    <t>Materiale per osteosintesi c.c. 129</t>
  </si>
  <si>
    <t>ZA40F81010</t>
  </si>
  <si>
    <t>Materiale per osteosintesi c.c. 145</t>
  </si>
  <si>
    <t>Z960F77938</t>
  </si>
  <si>
    <t>Filo guida c.c. 144</t>
  </si>
  <si>
    <t>Z740F776EB</t>
  </si>
  <si>
    <t>Materiale per osteosintesi c.c. 144</t>
  </si>
  <si>
    <t>Z870F77EFB</t>
  </si>
  <si>
    <t>Set monouso laser c.c. 146</t>
  </si>
  <si>
    <t>ZD80F77D1C</t>
  </si>
  <si>
    <t>Materiale per osteosintesi c.c. 141</t>
  </si>
  <si>
    <t>ZEC0F9F531</t>
  </si>
  <si>
    <t>BUSTE GHIACCIO SINTETICO</t>
  </si>
  <si>
    <t>CODISAN SPA                 P.I. 0078430872</t>
  </si>
  <si>
    <t xml:space="preserve">11/06/2014          13/06/2014       </t>
  </si>
  <si>
    <t>Z420F93352</t>
  </si>
  <si>
    <t>Filo guida c.c. 131</t>
  </si>
  <si>
    <t>17/06/2014            18/06/2014</t>
  </si>
  <si>
    <t>Z6F0F61595</t>
  </si>
  <si>
    <t>Materiale per osteosintesi c.c. 131</t>
  </si>
  <si>
    <t>29/05/2014           29/05/2014</t>
  </si>
  <si>
    <t>Z250F9ECA8</t>
  </si>
  <si>
    <t>KITE supporto malleolare C.C. 1398</t>
  </si>
  <si>
    <t>17/06/2014          17/06/2014</t>
  </si>
  <si>
    <t>ZCB0FA1966</t>
  </si>
  <si>
    <t>KITE supporto malleolare C.C.142</t>
  </si>
  <si>
    <t>ZF10F9CB66</t>
  </si>
  <si>
    <t>Materiale per osteosintesi c.c. 119</t>
  </si>
  <si>
    <t>Z180FA5210</t>
  </si>
  <si>
    <t xml:space="preserve">OSSO SINTETICO </t>
  </si>
  <si>
    <t xml:space="preserve">CARDIO SERVICE                P.I. 03821680828                ETRALON S.R.L.                 P.I.02584590877                    Johoson &amp; Johnson Medical S.p.A.  P.I. 08082461008                MEDICAL FARMA SRL        P.I. 04986000821                                    </t>
  </si>
  <si>
    <t>17/06/2014          24/06/2014</t>
  </si>
  <si>
    <t>Z130FC0FCF</t>
  </si>
  <si>
    <t>Materiale per osteosintesi c.c. 157</t>
  </si>
  <si>
    <t>MEDICAL FARMA S.R.L.     P.I. 04986000821</t>
  </si>
  <si>
    <t>23/06/2014          23/06/2014</t>
  </si>
  <si>
    <t>ZFA0FC0C61</t>
  </si>
  <si>
    <t>Materiale per osteosintesi c.c. 152</t>
  </si>
  <si>
    <t>MEDICAL FARMA S.R.L.    P.I. 04986000821</t>
  </si>
  <si>
    <t>ZE40FBECF5</t>
  </si>
  <si>
    <t>Filo guida c.c. 153</t>
  </si>
  <si>
    <t>CARDIO SERVICE          P.I. 03821680828</t>
  </si>
  <si>
    <t>ZE00FBF4B4</t>
  </si>
  <si>
    <t>Materiale per osteosintesi c.c. 153</t>
  </si>
  <si>
    <t>Z830FD2709</t>
  </si>
  <si>
    <t>Materiale per osteosintesi c.c. 143</t>
  </si>
  <si>
    <t>MEDICAL FARMA S.R.L.                   P.I. 04986000821</t>
  </si>
  <si>
    <t>30/06/2014      30/06/2014</t>
  </si>
  <si>
    <t>ZC40FC1656</t>
  </si>
  <si>
    <t>Materiale per osteosintesi c.c. 159</t>
  </si>
  <si>
    <t>ZD30FC05CA</t>
  </si>
  <si>
    <t>23/06/2014         28/06/2014</t>
  </si>
  <si>
    <t>Z040FC02F1</t>
  </si>
  <si>
    <t>FILO GUIDA c.c. 153</t>
  </si>
  <si>
    <t>30/06/2014         30/06/2014</t>
  </si>
  <si>
    <t>ZC910005A5</t>
  </si>
  <si>
    <t>Materiale per osteosintesi c.c. 155</t>
  </si>
  <si>
    <t>03/07/2014          07/07/2014</t>
  </si>
  <si>
    <t>ZB81155E1E</t>
  </si>
  <si>
    <t>Materiale per osteosintesi c.c. 242/14</t>
  </si>
  <si>
    <t>28/10/2014       28/10/2014</t>
  </si>
  <si>
    <t>Z4511B06A6</t>
  </si>
  <si>
    <t>Betatex SPA P.I. 00440180545  MTH SRL P.I. 04272070824      MEDLINE INTERNATIONAL ITALY SRL P.I. 05526631006             ORTHO MEDICAL DEVICES SRL P.I. 05666700827                     Johoson &amp; Johnson Medical S.p.A.  P.I. 08082461008</t>
  </si>
  <si>
    <t xml:space="preserve">13/11/14        30/12/2014    </t>
  </si>
  <si>
    <t>Z0111C0AC6</t>
  </si>
  <si>
    <t>KITE SUPPORTO MALLEOLARE C.C. 284</t>
  </si>
  <si>
    <t>18/11/2014       12/12/2014</t>
  </si>
  <si>
    <t>Z9C11C2ABF</t>
  </si>
  <si>
    <t>Etichette per Dymo LabelWriter</t>
  </si>
  <si>
    <t xml:space="preserve">Eco Laser Informatica srl - P.I. 04427081007               Commerciale 2003          P.I. 08616720010                          ICR SPA                            P.I. 05466391009                     TECHNORAY SRL              P.I.04332250879                                </t>
  </si>
  <si>
    <t>Eco Laser Informatica srl - P.I. 04427081007</t>
  </si>
  <si>
    <t>18/11/2014        15/12/2014</t>
  </si>
  <si>
    <t>Z5B11C25F9</t>
  </si>
  <si>
    <t>Materiale per osteosintesi c.c. 270</t>
  </si>
  <si>
    <t>18/11/14        19/11/14</t>
  </si>
  <si>
    <t>Z7011C24C5</t>
  </si>
  <si>
    <t>Materiale per osteosintesi c.c.275</t>
  </si>
  <si>
    <t>Z2D11D42A8</t>
  </si>
  <si>
    <t>KIT NEMOTO  - siringhe per TAC</t>
  </si>
  <si>
    <t>Agfa Gevaert SPA               P.I. 00873670152</t>
  </si>
  <si>
    <t xml:space="preserve">20/11/2014         11/12/2014         </t>
  </si>
  <si>
    <t>Z6911E20BA</t>
  </si>
  <si>
    <t>Materiale per osteosintesi c.c.168</t>
  </si>
  <si>
    <t>25/11/2014       17/12/2014</t>
  </si>
  <si>
    <t>ZA31203125</t>
  </si>
  <si>
    <t>Carta termica millimetrata per defibrillatore</t>
  </si>
  <si>
    <t>3C MED SRL                       P.I. 05586860826                    CERACARTA SPA              P.I. 00136740404               BIODIAGRAMM SRL           P.I. 03526561216                ORTOMEDICA SAS            P.I. 04864510820</t>
  </si>
  <si>
    <t>3C MED SRL              P.I. 05586860826</t>
  </si>
  <si>
    <t>2/12/14         04/12/14</t>
  </si>
  <si>
    <t>Z9B1202048</t>
  </si>
  <si>
    <t>Protezione monouso per dispositivi trasferimento pazienti</t>
  </si>
  <si>
    <t xml:space="preserve">Emanuele Fiore Mncini srl                     P.I. 02507160824                ORTOMEDICA SAS            P.I. 04864510820                </t>
  </si>
  <si>
    <t>Emanuele Fiore Mncini srl                     P.I. 02507160824</t>
  </si>
  <si>
    <t>02/12/14         10/12/14</t>
  </si>
  <si>
    <t>Z8B1200D43</t>
  </si>
  <si>
    <t>Flussimetri O2</t>
  </si>
  <si>
    <t>Air Liquide Sanità Service SPA      P.I. 12906300152</t>
  </si>
  <si>
    <t>Air Liquide Sanità Service SPA                                   P.I. 12906300152</t>
  </si>
  <si>
    <t>02/12/14        16/12/14</t>
  </si>
  <si>
    <t>Z81120116E</t>
  </si>
  <si>
    <t>Regolatori di Vuoto O2</t>
  </si>
  <si>
    <t>Air Liquide Sanità Service SPA   P.I. 12906300152</t>
  </si>
  <si>
    <t>Z86122AD7F</t>
  </si>
  <si>
    <t>Materiale per osteosintesi c.c. 331</t>
  </si>
  <si>
    <t>11/12/14         16/12/14</t>
  </si>
  <si>
    <t>ZF5122AD05</t>
  </si>
  <si>
    <t>11/12/14         11/12/14</t>
  </si>
  <si>
    <t>Z40122AC47</t>
  </si>
  <si>
    <t>Materiale per osteosintesi c.c. 307</t>
  </si>
  <si>
    <t>Johoson &amp; Johnson Medical S.p.A.       P.I. 08082461008</t>
  </si>
  <si>
    <t>Z06122AE4B</t>
  </si>
  <si>
    <t>Materiale per osteosintesi c.c. 314</t>
  </si>
  <si>
    <t>Johoson &amp; Johnson Medical S.p.A.     P.I. 08082461008</t>
  </si>
  <si>
    <t>Z45125E72E</t>
  </si>
  <si>
    <t>Materiale per osteosintesi c.c. 330</t>
  </si>
  <si>
    <t>ORTHO MEDICAL DEVICES SRL        P.I. 05666700827</t>
  </si>
  <si>
    <t>ORTHO MEDICAL DEVICES SRL                       P.I. 05666700827</t>
  </si>
  <si>
    <t>23/12/14        23/12/14</t>
  </si>
  <si>
    <t>ZAC125D7CD</t>
  </si>
  <si>
    <t>Manipoli elettrici a batteria monouso “kaiser” c.c. 333</t>
  </si>
  <si>
    <t>23/12/14        29/12/14</t>
  </si>
  <si>
    <t>Z7B125D561</t>
  </si>
  <si>
    <t>Manipoli elettrici a batteria monouso “kaiser” c.c. 329</t>
  </si>
  <si>
    <t>ZF6125E4E2</t>
  </si>
  <si>
    <t>Materiale per osteosintesi c.c. 333</t>
  </si>
  <si>
    <t>ORTHO MEDICAL DEVICES SRL       P.I. 05666700827</t>
  </si>
  <si>
    <t>ZB4215CE31</t>
  </si>
  <si>
    <t>Materiale per osteosintesi c.c.317</t>
  </si>
  <si>
    <t>SINTEA PLUSTEK SRL       P.I. 04874470968</t>
  </si>
  <si>
    <t>Z5B125B72F</t>
  </si>
  <si>
    <t>Materiale per osteosintesi c.c. 319</t>
  </si>
  <si>
    <t>Z4C127DF11</t>
  </si>
  <si>
    <t>Manipoli elettrici a batteria monouso “kaiser” c.c. 325</t>
  </si>
  <si>
    <t>30/12/2014        31/12/14</t>
  </si>
  <si>
    <t>Z3F12860EB</t>
  </si>
  <si>
    <t>Vertebral body stent medium   e sistema di cemento c.c. 327</t>
  </si>
  <si>
    <t>Johoson &amp; Johnson Medical S.p.A.         P.I. 08082461008</t>
  </si>
  <si>
    <t>30/12/2014        30/12/2014</t>
  </si>
  <si>
    <t>Z541285EB9</t>
  </si>
  <si>
    <t>Vertebral  body Stent Access Kit e sistema di gonfiaggio c.c. 327</t>
  </si>
  <si>
    <t>ZDD1285F5F</t>
  </si>
  <si>
    <t>Siringhe VertecemV+ c.c. 327</t>
  </si>
  <si>
    <t>Z4B127BD76</t>
  </si>
  <si>
    <t>Materiale per osteosintesi c.c. 313</t>
  </si>
  <si>
    <t>Z511103B00</t>
  </si>
  <si>
    <t>Vertebral Body stent medium e sistema di cemento  c.c. 247</t>
  </si>
  <si>
    <t>2/10/14         2/10/14</t>
  </si>
  <si>
    <t>ZA71104183</t>
  </si>
  <si>
    <t>Vertebral Body stent medium e sistema di cemento  c.c. 249</t>
  </si>
  <si>
    <t>ZD3113CB8F</t>
  </si>
  <si>
    <t>Impianto biassobibile di piede piatto c.c. 48</t>
  </si>
  <si>
    <t>21/10/14         29/10/14</t>
  </si>
  <si>
    <t>ZE8113C76A</t>
  </si>
  <si>
    <t>Materiale per osteosintesi c.c. 266</t>
  </si>
  <si>
    <t>ZE6113C8D6</t>
  </si>
  <si>
    <t>Materiale per osteosintesi c.c. 274</t>
  </si>
  <si>
    <t>Z781162F5B</t>
  </si>
  <si>
    <t>Materiale per osteosintesi c.c. 277</t>
  </si>
  <si>
    <t>28/10/14         29/10/14</t>
  </si>
  <si>
    <t>Materiale per osteosintesi c.c. 290</t>
  </si>
  <si>
    <t>04/11/14         05/11/14</t>
  </si>
  <si>
    <t>Z411181979</t>
  </si>
  <si>
    <t>Fiches per mini Fea pluriuso</t>
  </si>
  <si>
    <t>04/11/14         20/11/14</t>
  </si>
  <si>
    <t>Z2C11C1758</t>
  </si>
  <si>
    <t>Materiale per osteosintesi c.c. 306</t>
  </si>
  <si>
    <t>18/11/14         20/11/14</t>
  </si>
  <si>
    <t>ZD6114A9F4</t>
  </si>
  <si>
    <t>Materiale per osteosintesi c.c. 272</t>
  </si>
  <si>
    <t>21/10/14         23/10/14</t>
  </si>
  <si>
    <t>Z2311637D2</t>
  </si>
  <si>
    <t>Materiale per osteosintesi c.c. 273</t>
  </si>
  <si>
    <t>ZF1117E0FB</t>
  </si>
  <si>
    <t>Materiale per osteosintesi c.c. 286</t>
  </si>
  <si>
    <t>04/11/14         07/11/14</t>
  </si>
  <si>
    <t>Z02117E532</t>
  </si>
  <si>
    <t>Materiale per osteosintesi c.c. 295</t>
  </si>
  <si>
    <t>ZC3117EE13</t>
  </si>
  <si>
    <t>Materiale per osteosintesi c.c. 276</t>
  </si>
  <si>
    <t>Z5411BC10F</t>
  </si>
  <si>
    <t>Materiale per osteosintesi c.c. 309</t>
  </si>
  <si>
    <t>14/11/14         18/11/14</t>
  </si>
  <si>
    <t>Z6611E2AB4</t>
  </si>
  <si>
    <t>Materiale per osteosintesi c.c. 316</t>
  </si>
  <si>
    <t>25/11/14         25/11/14</t>
  </si>
  <si>
    <t>ZB000BC393</t>
  </si>
  <si>
    <t>Materiale per osteosintesi c.c.292</t>
  </si>
  <si>
    <t>Z1012122EB</t>
  </si>
  <si>
    <t>Materiale per osteosintesi c.c.320</t>
  </si>
  <si>
    <t>04/12/14         05/12/14</t>
  </si>
  <si>
    <t>Z4E1221FEC</t>
  </si>
  <si>
    <t>Materiale per osteosintesi c.c.324</t>
  </si>
  <si>
    <t>Z5F122AFBB</t>
  </si>
  <si>
    <t>Materiale per osteosintesi c.c.303</t>
  </si>
  <si>
    <t>ZE011C1AC2</t>
  </si>
  <si>
    <t>Materiale per osteosintesi c.c.312</t>
  </si>
  <si>
    <t>Z2111E28C6</t>
  </si>
  <si>
    <t>Set monouso laser c.c. 64</t>
  </si>
  <si>
    <t>25/11/14        26/11/14</t>
  </si>
  <si>
    <t>ZB8114ACA7</t>
  </si>
  <si>
    <t>Manipoli elettrici a batteria monouso “kaiser” c.c. 266</t>
  </si>
  <si>
    <t>21/10/14        27/10/14</t>
  </si>
  <si>
    <t>Z6511C7DF8</t>
  </si>
  <si>
    <t>Manipoli elettrici a batteria monouso “kaiser” c.c. 309</t>
  </si>
  <si>
    <t>18/11/14        20/11/14</t>
  </si>
  <si>
    <t>ZF511C1C7F</t>
  </si>
  <si>
    <t>Manipoli elettrici a batteria monouso “kaiser” c.c. DS 62</t>
  </si>
  <si>
    <t>ZF911C1F89</t>
  </si>
  <si>
    <t>Cavo di alimentazione per manipoli  elettrici a batteria monouso “kaiser” c.c. DS 61</t>
  </si>
  <si>
    <t>Z691221E60</t>
  </si>
  <si>
    <t>filo guida c.c. 236</t>
  </si>
  <si>
    <t>11/12/14        11/12/14</t>
  </si>
  <si>
    <t>Z0F11162F6</t>
  </si>
  <si>
    <t xml:space="preserve">Elettrodi a disco monouso e set di collegamento </t>
  </si>
  <si>
    <t>Amplifon SPA                     P.I. 04923960159                    SPES MEDICA                   P.I. 03813040106</t>
  </si>
  <si>
    <t>Amplifon SPA                     P.I. 04923960159</t>
  </si>
  <si>
    <t>08/10/2014       24/11/2014</t>
  </si>
  <si>
    <t>Z2211C08E2</t>
  </si>
  <si>
    <t>Sacchetti pediatrici raccogli urina</t>
  </si>
  <si>
    <t>18/11/14          21/11/14</t>
  </si>
  <si>
    <r>
      <t>ELENCO OE INVITATI
 A PRESENTARE OFFERTE</t>
    </r>
    <r>
      <rPr>
        <b/>
        <vertAlign val="superscript"/>
        <sz val="10"/>
        <rFont val="Arial Narrow"/>
        <family val="2"/>
      </rPr>
      <t>2</t>
    </r>
  </si>
  <si>
    <r>
      <t>AGGIUDICATARIO</t>
    </r>
    <r>
      <rPr>
        <b/>
        <vertAlign val="superscript"/>
        <sz val="10"/>
        <rFont val="Arial Narrow"/>
        <family val="2"/>
      </rPr>
      <t>2</t>
    </r>
  </si>
  <si>
    <t>5604592F9D</t>
  </si>
  <si>
    <t>P.IVA:05841760829 ASP PALERMO - UOC PROGETTAZIONE E MANUTENZIONI</t>
  </si>
  <si>
    <t>Lavori di rifacimento pavimentazione in PVC dei corridoi e disimpegni al piano terra del P.O. 2Madonna dell'Alto" di Petralia Sottana</t>
  </si>
  <si>
    <t>05090840827 - COGETEC srl
04484660826 - CONSTRUCTA PLUS
06024070820 - COREDIL GREEN srl
05860820827 - GUIDA AGOSTINO
01204270852 - LA GARDENIA COSTRUZIONI SOOC. COOP.
05010630829 - LUNA PIETRO
04822440828 - M.G.G. COSTRUZIONI srl</t>
  </si>
  <si>
    <t>02332460811 - Pro.Co.Ge.srl  P.IVA n. 02332460811</t>
  </si>
  <si>
    <t>ZCC0F17F89</t>
  </si>
  <si>
    <t>Lavori di manutenzione ordinaria locali siti al piano rialzato del vechio Ospedale di Cefalù da destinare a Servizio Mammografia</t>
  </si>
  <si>
    <t>00803680834 - GIAMBO MICHELANGELO
02936130828 - IMMOBILIARE MARGHERITA
04419760824 - INCAO MAURIZIO FRANCESCO
01204270852 - LA GAREDENIA COSTRUZIONI SOOC. COOP.
05089680820 - LI MANNI GIUSEPPE
05860820827 - REVOLUTION SERVICE
05911150828 - SOEDIM COSTRUZIONI srl</t>
  </si>
  <si>
    <t xml:space="preserve">03734250826 - Automazioni Lo Verso Luigi  </t>
  </si>
  <si>
    <t>21/10/2014 
20/12/2014</t>
  </si>
  <si>
    <t>04126000829 - BIONDO TOMMSO MASSIMO
05486800823 - C.G.S. srl
06137430820 - CANGIALOSI ANTONINO
06137430820 - CAVIGLIA E RACITI COSTRUZIONI snc
06148900829 - CMPTRE srl
04606280826 - CO DI MAR srl</t>
  </si>
  <si>
    <t xml:space="preserve">05963630826 - G.M.A Impianti srl </t>
  </si>
  <si>
    <t>04/09/2014
18/11/2014</t>
  </si>
  <si>
    <t>Z190EF621D</t>
  </si>
  <si>
    <t xml:space="preserve"> Lavori per la fornitura e collocazione di inferriate di sicurezza  al primo piano del Distretto n. 42 di Bagheria.</t>
  </si>
  <si>
    <t xml:space="preserve">Cottimo fiduciario ex art. 125 comma 1 del D.Leg.163/2006 e s.m.i. </t>
  </si>
  <si>
    <t>03967160825 - CACI SALVATORE
05411180820 - FACILITY MANAGEMENT
05139330822 - LAF DI PIEDISCALZI GIUSEPPE E ANTONIO snc
05527460827 - MONDO FERRO E ALLUMINIO
03025070826 - SANZO VINCENZO</t>
  </si>
  <si>
    <t xml:space="preserve">05139330822 - LAF DI PIEDISCALZI GIUSEPPE E ANTONIO snc  </t>
  </si>
  <si>
    <t>05/05/2014
09/05/2014</t>
  </si>
  <si>
    <t>ZDB0D50BC1</t>
  </si>
  <si>
    <t>Lavori di sistemazione camera oscura al piano terra del P.O.  "Madonna dell'Alto" di Petralia Sottana</t>
  </si>
  <si>
    <t>03751160825 - COSTRUZIONI EDILI DI PULEO VINCENZO &amp; C.
05912310827 - DAL.MA.
03230970828 - ED.IM. DI GUTTADAURO BENEDETTO E FIGLI
03649660820 - DEL PITTURA DI RAO LORETO
05026020858 - DEDILDI'</t>
  </si>
  <si>
    <t xml:space="preserve">05026220858 - EDILDI' srl </t>
  </si>
  <si>
    <t>03/03/2014
05/03/2014</t>
  </si>
  <si>
    <t>ZF3111AB33</t>
  </si>
  <si>
    <t>Lavori di manutenzione locali ex Guardia Medica di San Mauro Castelverde in conformità alle previsioni contrattuali</t>
  </si>
  <si>
    <t>04579700826 - BELLAVILLE SOLUTION srl
04562070872 - CAVALLARO CARMELO
03649660820 - EDIL PITTURA DI RAO LORETO
05663280823 - G.M.B. COSTRUZIONI EDILI SOC. COOP.arl
04925840821 - OCEANIA RESTAURI srl</t>
  </si>
  <si>
    <t xml:space="preserve">05663280823 - G.M.B. COSTRUZIONI EDILI SOC. COOP
</t>
  </si>
  <si>
    <t>01/03/2014
03/03/2014</t>
  </si>
  <si>
    <t>Z1E0EE3966</t>
  </si>
  <si>
    <t>Lavori di messa in sicurezza Aula Pisani ex Salone delle Feste</t>
  </si>
  <si>
    <t xml:space="preserve"> 05174180827 - ELETTROMATIC DI SCORZARI NUNZIO
05860810828 - F.M.A.ESERVIZI srl
03854330820 - IMPIANTI TECNOELETTRICI INDUSTRIALI sas
04201840826 - IMPRESA COSTRUZIONI EDILI CO.ED.I.P.
00502280829 - LA BARBERA GASPARE
05913100821 - MULTISERVIZI D'ALIA srl
</t>
  </si>
  <si>
    <t xml:space="preserve"> 03854330820 - IMPIANTI ELETROTECNICO INDUSTRIALI SAS
</t>
  </si>
  <si>
    <t>05/05/2014
08/05/2014</t>
  </si>
  <si>
    <t>ZD80D50AF2</t>
  </si>
  <si>
    <t>Lavori di ripristino locali presso il vecchio Ospedale di Cefalù in Via Aldo Moro n. 1</t>
  </si>
  <si>
    <t>05728890822 - DI GIOVANNA srl
05479660820 - IC SERVIZI srl
05375200820 - IMPRESA SALVAGGIO SAVERIO
05089680820 - LI MANNI GIUSEPPE
05913100821 - MULTISERVIZI D'ALIA</t>
  </si>
  <si>
    <t xml:space="preserve"> 05728890822 - DI GIOVANNA srl P.IVA n.</t>
  </si>
  <si>
    <t xml:space="preserve"> 03/03/2014
18/03/2014</t>
  </si>
  <si>
    <t>Z50120B5B0</t>
  </si>
  <si>
    <t>Lavori urgenti di sistemazione bagni otturati presso i Presidi ex Ospedale di Cefalù Via Aldo Moro n. 1 e Castelbuono Guardia Medica</t>
  </si>
  <si>
    <t>Somma urgenza ai sensi dell'art. 176 del D.P.R. 207/10</t>
  </si>
  <si>
    <t>05428610827 - HESPERIA COSTRUZIONI srl</t>
  </si>
  <si>
    <t xml:space="preserve">05428610827 - HESPERIA COSTRUZIONI srl </t>
  </si>
  <si>
    <t xml:space="preserve"> 30/09/2014
 02/010/2014</t>
  </si>
  <si>
    <t>Z3E11F140F</t>
  </si>
  <si>
    <t xml:space="preserve">Lavori urgenti di intervento straordinario per caduta intonaci pericolanti  presso l'ex Ospedale "Barone Agliata" ed Immobile ex poliambulatorio di Petralia Sottana </t>
  </si>
  <si>
    <t>4949300828 - BONFARDECI MARIANO</t>
  </si>
  <si>
    <t>04949300828 - BONFARDECI MARIANO</t>
  </si>
  <si>
    <t>22/10/2014
29/10/2014</t>
  </si>
  <si>
    <t>Z3312CDEB4</t>
  </si>
  <si>
    <t>ASP Palermo - U.O.C. Progettazione e Manutenzini C.F. e P.IVA n. 05841760829</t>
  </si>
  <si>
    <t xml:space="preserve">Lavori di manutenzione impianto di condizionamento del P.O. "Madonna dell'Alto" di Petralia Sottana </t>
  </si>
  <si>
    <t>Somma urgenza ai sensi dell'art. 176 del D.P.R. 207/11</t>
  </si>
  <si>
    <t>06135350822 - ITES srl</t>
  </si>
  <si>
    <t>06/09/2014
30/09/2014</t>
  </si>
  <si>
    <t>ZB41265870</t>
  </si>
  <si>
    <t>FORNITURA E COLLOCAZIONE DI IMPIANTO VIDEOCITOFONICO PRESSO IL DIPARTIMENTO PROVVEDITORATO E TECNICO PAD.14 DEL PRESIDIO P.PISANI</t>
  </si>
  <si>
    <t>COTTIMO FIDUCIARIO EX ART. 125 COMMA 1 E DLGS 163/2006 E S.M.I.</t>
  </si>
  <si>
    <t>05975230821 -EDIL CASE SICILIA srl</t>
  </si>
  <si>
    <t>08/01/2015 08/01/2015</t>
  </si>
  <si>
    <t>ZA812C9B36</t>
  </si>
  <si>
    <t>lavori urgenti di pulizia del tetto di copertura del Dipartimento Salute Mentale" Padiglione Sandro" del P.O. Casa del Sole</t>
  </si>
  <si>
    <t>Alaimo Costruzioni di Alaimo Giuseppe; 
Albanese Carmelo; - 04559970829
Alkazan; - 0579538022
Arcuri Francesco; -  00487970824
Revolution Service -  05860820827
Tredil - 16080050823
Trumbaturi Leolucac - 03483720821
VA.SS - 02513610848
Vifrac - 02459210825
Vifradil - 053843200825</t>
  </si>
  <si>
    <t>gara in corso di espletamento ed il CIG del 19/01/2015</t>
  </si>
  <si>
    <t>Z5F1086CA8</t>
  </si>
  <si>
    <t>Lavori di manutenzione ordinaria e di tinteggiatura dei locali della U.O.S. salute della donna e del bambino di via Roma 519</t>
  </si>
  <si>
    <t>A.S.I.T. - 02641940826
Chinnici Giorgio - 05966800822
CST SRL Costruzioni Servizi Tecnologie - 05878360824
Edilprogjet - 051850060828
Facility Management - 05411180820
I.M.I.E.S. SAS di Porgi Giuseppe - 04834450829
Impresa Salvaggio Saverio di Rosamaria Salvaggio - 05375200820
Mineo Giuseppe - 04316280827
Schillizzi Melchiorre - 03956240828
Servizi Professionali - 04979450824</t>
  </si>
  <si>
    <t>gara in corso di espletamento</t>
  </si>
  <si>
    <t>Z2B102EC6A</t>
  </si>
  <si>
    <t>Lavori urgenti di spurgo tratto fognario Postazione SUES - 118 Villabate</t>
  </si>
  <si>
    <t>somma urgenza- affidamento diretto</t>
  </si>
  <si>
    <t>Impresa L'igiene Ambienrtale srl - 05931550825</t>
  </si>
  <si>
    <t xml:space="preserve">Impresa L'igiene Ambienrtale srl </t>
  </si>
  <si>
    <t>05/0&amp;72014</t>
  </si>
  <si>
    <t>Z1A11592A3</t>
  </si>
  <si>
    <t>Lavori urgenti di eliminazione infiltrazione acqua piovana dal tetto di copertura locali UOS, ASB e consultorio familiare di via G. Arcoleo 25 Palermo</t>
  </si>
  <si>
    <t xml:space="preserve">Multiservizi  Dalia - 05913100821
Oceania  Restauri - 04925840821
Piopopo e Ristrutturazioni - 050952240825
Puliedil di Favarò Davide Roberto - 06248870823
Raicost - 05548770827
Rera Costruzioni - 04425110824
Revolution Service - 05860820827
Rinascita Costruzioni - 04108170821
Rodolino Pietro - 04806610822
Salvaggio Antonino - 03591980820
</t>
  </si>
  <si>
    <t>gara in corso di espletamento fase di pubblicazione</t>
  </si>
  <si>
    <t>venti giorni</t>
  </si>
  <si>
    <t>ZCF102EC7F</t>
  </si>
  <si>
    <t>Lavori urgenti di eliminazione infiltrazione acqua locali palazzina centrale di via G. Arcoleo 25 Palermo</t>
  </si>
  <si>
    <t xml:space="preserve">Bonfardeci Mariano - 05841760829
Cannavò Leonardo - 05283950821
Celestra Gioacchino - 03434760827
Chinnici Giorgio - 05966800822
Cofedil di Ferrante Giuseppe - 049499150827
Coop La Lercarese - 04210360824
Coredil Green - 06024070820
 Costruzioni Edili di Puleo Vincenzo - 03751160825
Costruzioni Li Muli dl Li Muli Salvatore - 05635100828
CS Arredi e Forniture - 054046180823
</t>
  </si>
  <si>
    <t>Bonfardeci Mariano - 05841760829</t>
  </si>
  <si>
    <t>DAL 17/07/2014  AL 26/07&amp;2014</t>
  </si>
  <si>
    <t>Z570BAA229</t>
  </si>
  <si>
    <t xml:space="preserve"> Lavori di manutenzione servizi igienici,rifacimento servizi wc e abbattimento barriere architettoniche della medicina legale e fiscale via G. Arcoleo 25 Palermo</t>
  </si>
  <si>
    <t>procedura negoziata</t>
  </si>
  <si>
    <t xml:space="preserve">Celestra Giuseppe - 05415680825
Di Maggio Filippo - 05591790828
Nania Vincenzo - 04801270820
Taormina Giacomo - 03732000827
Impresa edile e Stradale geom. Rizzo - 04353770821
PUBBLICATA SUL SITO AZIENDALE
</t>
  </si>
  <si>
    <t>Rizzo Damiano - 05841760829</t>
  </si>
  <si>
    <t>dal 20/05/2014  al 07/08/2014</t>
  </si>
  <si>
    <t>Z91102EC74</t>
  </si>
  <si>
    <t>lavori di manutenzione e rifacimento pavimentazione stanze n. 8 e 10 della radiologia dell'ex P.O. Guadagna via Villagrazia 46 Palermo</t>
  </si>
  <si>
    <t>Arcuri Francesco - 00487970824
Biltech di A. Abbate e D Smedile - 04905190874
Cavallaro Carmelo - 045620070872
Cones - 01781390242
Ediluz - 02196500819</t>
  </si>
  <si>
    <t>Z930D94374</t>
  </si>
  <si>
    <t>Eliminazione infiltrazione acqua dal tetto del Poliambulatorio dell'ex P.O. Guadagna di via Villagrazia 46 Palermo - ambulatorio di oculistica</t>
  </si>
  <si>
    <t>IRIT - 04267890822
Mineo Giuseppe - 04316280827
Minutillo  - 02566030604
Multifast di Palumbo Antonino
Navalis Società Cooperativa - 05962830823
Pellerito Antonino - 04318480821
Pioppo Costruzioni e Ristrutturazioni srl - 050952240825
RE.CO.IM. Srl - 03223310834</t>
  </si>
  <si>
    <t>Pioppo Costruzioni e Ristrutturazioni srl - 05095240825</t>
  </si>
  <si>
    <t>dal 15/05/2014 al  24/05/2014</t>
  </si>
  <si>
    <t>Z630C423FA</t>
  </si>
  <si>
    <t xml:space="preserve">Lavori di eliminazione infiltrazione acqua dei locali del primo piano del padiglione ex Direzione Sanitaria dell'ex P.O. Guadagna di via Villagrazia 46 Palermo </t>
  </si>
  <si>
    <t>Alaimo Costruzioni di Alaimo giuseppe
C.G.S. 05486800823
DM Costruzioni - 05804560828
I.T.G. - 05334550828
Lo Cascio Luigi - 04764300820
SDS Costruzioni - 05578250820
Soedim Costruzioni - 05911150828
PUBBLICATA SUL SITO AZIENDALE</t>
  </si>
  <si>
    <t>Edilizia F.lli Greco snc - 0349650828</t>
  </si>
  <si>
    <t>dal 19/05/2014 al  08/07/2014</t>
  </si>
  <si>
    <t>ZE70F4D8E1</t>
  </si>
  <si>
    <t>Lavori di pulizia canali di gronda  per eliminazione infoltrazioni d'acqua dal tetto di copertura del SEUS Pad. D ezx P.O. Guadagna di via Villagrazia 46 Palermo</t>
  </si>
  <si>
    <t>Impresa Individuale Brusca Francesco  - 05972940828
La Puma Salvatore - 02557980824
Luna Pietro - 05010630829
 Mineo Giuseppe - 04316280827
Rera Costruzioni - 04425110824
SIEM - 03711480826
Salvaggio Antonino - 03591980820</t>
  </si>
  <si>
    <t>Rera Costruzioni  -  04425110824</t>
  </si>
  <si>
    <t>€ 2. 824,10</t>
  </si>
  <si>
    <t>dal 03/06/2014 al 07/06/2014</t>
  </si>
  <si>
    <t>ZB30BF2D48</t>
  </si>
  <si>
    <t>Lavori di eliminazione infiltrazioni d'acqua dei locali del 118 dell'ex P.O. Guadagna</t>
  </si>
  <si>
    <t xml:space="preserve">Chinnici Giorgio - 05966800822
CO.E.PE - 04968320822
Di Maggio Filippo - 05591790828
Edil Tusa - 05883890825
Impresa Agostaro Rosario  - 00695150821
Multifast di Palumbo Antonino
Pellerito Antonino - 04318480821
SO GE MAR. - 02493870840
Soedim Costruzioni - 05911150828
Tredil  - 16080050823
PUBBLICATA SUL SITO AZIENDALE
</t>
  </si>
  <si>
    <t>N.D. Servizi srl - 05861590825</t>
  </si>
  <si>
    <t>dal 22/09/2014  al 01/11/2014</t>
  </si>
  <si>
    <t>ZA20DB699E</t>
  </si>
  <si>
    <t>LAVORI URGENTI RELATIVA ALLA DISOTTURAZIONE E PULIZIA DEI POZZETTI DI ISPEZIONE E DECANTAZIONE IMPIANTO FOGNARIO PRESIDIO OSPEDALIERO DEI BIANCHI DI CORLEONE</t>
  </si>
  <si>
    <t>AFFIDAMENTO IN ECONOMIA - AFFIDAMENTO DIRETTO</t>
  </si>
  <si>
    <t>LA CORLEONESE SERVIZI ECOLOGICI S.A.S. di BAGLIO SALVATORE  - P.IVA 05137110820</t>
  </si>
  <si>
    <t>LA CORLEONESE SERVIZI ECOLOGICI S.A.S. di BAGLIO SALVATORE                    P.IVA 05137110820</t>
  </si>
  <si>
    <t>€.350,00</t>
  </si>
  <si>
    <t xml:space="preserve">   DAL 27/01/2015        AL 27/01/2015</t>
  </si>
  <si>
    <t>Z160F00315</t>
  </si>
  <si>
    <t>LA CORLEONESE SERVIZI ECOLOGICI S.A.S. di BAGLIO SALVATORE                         P.IVA 05137110820</t>
  </si>
  <si>
    <t>€.500,00</t>
  </si>
  <si>
    <t xml:space="preserve">    DAL 29/04/2014       AL 29/04/2014</t>
  </si>
  <si>
    <t>Z9D10094B3</t>
  </si>
  <si>
    <t>€.450,00</t>
  </si>
  <si>
    <t xml:space="preserve">    DAL 24/06/2014        AL 24/06/2014</t>
  </si>
  <si>
    <t>Z0A10E9EB2</t>
  </si>
  <si>
    <t>LA CORLEONESE SERVIZI ECOLOGICI S.A.S. di BAGLIO SALVATORE                          P.IVA 05137110820</t>
  </si>
  <si>
    <t>€.400,00</t>
  </si>
  <si>
    <t xml:space="preserve">   DAL 10/09/2014       AL  10/09/2014</t>
  </si>
  <si>
    <t>Z820E9E5F3</t>
  </si>
  <si>
    <t>LAVORI DI SISTEMAZIONE AREA ANTISTANTE INGRESSO DEL P.S. E DEL CSM DEL PRESIDIO OSPEDALIERO DEI BIANCHI DI CORLEONE</t>
  </si>
  <si>
    <t>AFFIDAMENTO IN ECONOMIA - COTTIMO FIDUCIARIO (Gara aperta a qualsiasi ditta in possesso dei requisiti a seguito della pubblicazione della lettera d'invito sul sito Aziendale - ex art.125 co. 1 D.Lgs 163/2006 e ss.mm. ed ii.)</t>
  </si>
  <si>
    <t xml:space="preserve">05415680825 CELESTRA GIUSEPPE 
01781390242 CONES
054046180823 C.S. ARREDI E FORNITURE 
02379180819 D'AMIGA 
05804560828 DM COSTRUZIONI 
05911600822 DOMUS TIRRENA 
05529450826 EDIL COSTRUZIONI </t>
  </si>
  <si>
    <t>AUTOMAZIONE LO VERSO  P.IVA 03734250826</t>
  </si>
  <si>
    <t>€.24.185,26</t>
  </si>
  <si>
    <t xml:space="preserve">   DAL 20/08/2014        AL   07/10/2014</t>
  </si>
  <si>
    <t>ZEB0F86CBC</t>
  </si>
  <si>
    <t xml:space="preserve">Lavori di tinteggiatura dei locali di via M. D'Azeglio siti  a piano primo per il trasferimento dell'U.O.C. CSM Mod. 4 da Via Fattori </t>
  </si>
  <si>
    <t xml:space="preserve">Cottimo Fiduciario  ex art. 125 comma 1°e D.Lgs. 163/2006 </t>
  </si>
  <si>
    <t xml:space="preserve">DITTE INVITATE  -                                                                                 05406710821 Jato Costruzioni                                                                 04325820829  Salemi Francesco Vetreria Uno                                                  06014770827 Santa Fortunata Costruzioni                                             05511450826  Web Office                                                                                                  05529450826 Edil Costruzioni                                                                       </t>
  </si>
  <si>
    <t xml:space="preserve">06014770827   Santa Fortunata Costruzioni    </t>
  </si>
  <si>
    <t xml:space="preserve">04.08.2014 inizio lavori  - 13.08.2014  fine lavori e certificato di regolare esecuzione </t>
  </si>
  <si>
    <t xml:space="preserve">ZC6105035E </t>
  </si>
  <si>
    <t xml:space="preserve">Lavori di manutenzione ordinaria e straordinaria da eseguirsi nella copertura degli Uffici del CUP ubicati nei locali di Largo Casa Santa - Partinico  </t>
  </si>
  <si>
    <t xml:space="preserve">DITTE INVITATE:                                                                                         03434760827  Celestra Gioacchino                                                       04949150827 COFEDIL di Ferrante Giuseppe                                      04837210824 D'Alia Aurelio                                                                                        05529450826  Edil Costruzioni                                                                                 05962320825  Edilgroup Licata                                                               05761910826 EFFEVI'                                                                                05981110827 Eredi Palumbo                                                                          05860810828 F.M.A e Servizi                                                                           05963630826  G.M.A.                                                                                                       09241915860 GEOTEK   </t>
  </si>
  <si>
    <t xml:space="preserve">04631690825   Emmolo Mauro     </t>
  </si>
  <si>
    <t xml:space="preserve">29.09.2014 inizio lavori  - 28.10.2014  fine lavori prevista dall'intervento in oggetto, a seguito di lavori non prevedibili si è proceduto ai sensi dell'art.. 57 n. 2 lettera "C" del D. lgs. 163/2006 ad affidare gli ulteriori lavori postatndo la fine degli stessi. Lavori di seguito poi riportati.  </t>
  </si>
  <si>
    <t>Z4A118EBC2</t>
  </si>
  <si>
    <t xml:space="preserve">Lavori di rifacimento copertura Servizio Protesi ed Ausili P.T.A. Albanese </t>
  </si>
  <si>
    <t>DITTE INVITATE :                                                                                          04267890822   I.R.I.T. di Iannacco Rosario                                          03854330820  I.T.I. di Evans Bartolomeo                                                           04353770821   Impresa Edile Rizzo                                                                     04802440828 M.G.G. Costruzioni                                                                                 05934580821  Manutennzioni e Servizi di Miceli Alessio    04277170827  Muscaglione Giuseppe                                                            05962830823  Navalis Soc. Coop.                                                           05861590825  ND Servizi                                                                                              05743090820  P.V.M. Immobiliare                                                                                       04318480821  Pellerito Antonino  04318480821</t>
  </si>
  <si>
    <t xml:space="preserve">04267890822   I.R.I.T. di Iannacco Rosario   </t>
  </si>
  <si>
    <t xml:space="preserve">Data inizio lavori 03.12.2014 .- fine lavori in data 11.12.2014  e certificato di regolare  esecuzione 11.12.2014 </t>
  </si>
  <si>
    <t>Z3D1201E7A</t>
  </si>
  <si>
    <t xml:space="preserve">Lavori urgenti per il rifacimento della copertura a falde dei locali destinati al CUP di Partinico siti nei  nei locali di Largo Casa Santa - Partinico  </t>
  </si>
  <si>
    <t>Affidamento diretto ai sensi  dell'art.. 57 n. 2 lettera "C" del D. lgs. 163/2006</t>
  </si>
  <si>
    <t>Affidamento Diretto alla Ditta Emmolo Mauro CF e P.I. 04631690825 per importo inferiore a € 40.000,00</t>
  </si>
  <si>
    <t xml:space="preserve">04631690825  Emmolo Mauro </t>
  </si>
  <si>
    <t xml:space="preserve">Ordine di Servizio dell'11.11.2014 per inizio lavori e fine lavori in data 25.11.2014 e Certificato di Regolare Esecuzione </t>
  </si>
  <si>
    <t xml:space="preserve">Z99125BE17 </t>
  </si>
  <si>
    <t>Lavori  spurgo rete fognaria, pozzetti e video ispezione del P.O. di Partinico</t>
  </si>
  <si>
    <t>DITTE INVITATE :  L’Igiene Ambientale s.r.l., -  Sicil Spurghi snc - Airone s.r.l - Amato S.E.L.E.S.F.I. SNC - Tutto Pulito -  ANSSCA s.r.l -  Sud Spurghi -   Eco System - Tecnospurghi</t>
  </si>
  <si>
    <t xml:space="preserve">04964220828 Airone Global Service </t>
  </si>
  <si>
    <t>Data inizio lavori 27.11.2014 fine lavori in data 29.12.2014</t>
  </si>
  <si>
    <t xml:space="preserve">Z6D124B836 </t>
  </si>
  <si>
    <t xml:space="preserve">Lavori di rifacimento del servizio igienico e ripristino e rifacimento della terrazza dell'U.O.S. Assistenza Specialistica Ambulatoriale Esterna di via Malaspina N. 100 </t>
  </si>
  <si>
    <t xml:space="preserve">DITTE INVITATE:                                                                                               05529450826 Edil Costruzioni                                                                                  03854330820 I.T.I. Di Evans                                                                                   04353770821 Impresa Edile Stradale Geom. Rizzo Antonino                        05367550828 Ing. Priolo Roberto                                                                  05860820827 Revolution Service                                                             0348720821 SI.CO.GE.D.                                                                                           06208990827  Stratos                                                                                                 03732000827 Taormina Giacomo                                                                           05040630823 Tecnoedil Soc. Coop.                                                                                               05436080823 Tek Infrastrutture </t>
  </si>
  <si>
    <t xml:space="preserve">Gara in corso di aggiudicazione </t>
  </si>
  <si>
    <t xml:space="preserve"> Z44120205D</t>
  </si>
  <si>
    <t xml:space="preserve">Lavori di rifacimento dei servizi igienici, degli scarichi fognari ed impianti idrici, del Consultorio Familiare di piano terra e del deposito farmaci di piano semicantinato del P.O. di Partinico </t>
  </si>
  <si>
    <t>DITTE INVITATE:                                                                                               05912310827 Dalma                                                                                                         05089680820 Li Manni Giuseppe                                                                              05010630829  Luna Pietro                                                                                       05913100821  Multiservizi D'Alia                                                                                 05962830823  Navalis Soc. Coop.</t>
  </si>
  <si>
    <t xml:space="preserve">ZF611F225B </t>
  </si>
  <si>
    <t xml:space="preserve">Lavori di modifica funzionale e sistemazione dell'Ambulatorio per visite di Chirurgia - Padiglione Florio  - P.T.A. Albanese </t>
  </si>
  <si>
    <t xml:space="preserve">DITTE INVITATE:                                                                                             05320730822 Salamone Carmelo                                                                                        06242570825 Serice Projet                                                                                                           0348720821 SI.CO.GED                                                                                                          02647850821 Sicil Tecno Impianti                                                                               05911150828 Soedim Costruzioni                                                                             06208990827 Stratos                                                                                         02489720827 Studio P.E.L.E.S.                                                                                        05040630823 Tecnoedil Soc. Coop.                                                           05436080823 Tek Infrastrutture                                                  04309880808823 Temperino Vito  </t>
  </si>
  <si>
    <t xml:space="preserve">02647850821 Sicil Tecno Impianti s.r.l.  </t>
  </si>
  <si>
    <t>Lavori in corso data di inizio 26.01.2015</t>
  </si>
  <si>
    <t>ZF410F8B4F</t>
  </si>
  <si>
    <t xml:space="preserve">Lavori di rifacimento della copertura della Direzione Sanitaria del P.O. di Partinico per l'eliminazione delle numerose infiltrazioni di acqua piovana </t>
  </si>
  <si>
    <t xml:space="preserve">DITTE INVITATE:                                                                                              00746110824 Impresa Artigiana  Grimaldi Giuseppe                                   04323120826 Impresa Edile e Stradale Geom. Candela S.re   00720300826 IRCIM SNC                                                                                     05010630829  Luna Pietro CF e P.I.                                                                        </t>
  </si>
  <si>
    <t>Z5C1137D67</t>
  </si>
  <si>
    <t xml:space="preserve">Lavori di realizzazione di una stanza per il mammografo presso il Poliambulatorio di Carini </t>
  </si>
  <si>
    <t xml:space="preserve">DITTE INVITATE:                                                                                                   06073960822 Barbaccia Costruzioni                                                                  06034300829 Global Service                                                                                             04201840826 Imp. Costr. Edili Coedip                                                   04943590820 Oliveri e Di Salvo                                                               05149420829 Piratec                                                                                 0242010848 RI.FE                                                                                           03711480826  Siem                                                                                                        05578250820 SDS Costruzioni                                                                         02493870840 SO GE MAR Costruzioni                                                       03732000827 Taormina Giacomo  </t>
  </si>
  <si>
    <t xml:space="preserve"> 06073960822 Barbaccia Costruzioni </t>
  </si>
  <si>
    <t xml:space="preserve">Gara attualmente ferma in attesa di nuove indicazioni da parte della Direzione del Distretto di Carini per la adeguata ubicazione del mammografo </t>
  </si>
  <si>
    <t>Z150EDEA7F</t>
  </si>
  <si>
    <t>Lavori di tinteggiatura degli ambulatori sanitari del PTA di Palazzo Adriano</t>
  </si>
  <si>
    <t>08 - AFFIDAMENTO IN ECONOMIA - COTTIMO FIDUCIARIO</t>
  </si>
  <si>
    <t>6014770827 Santa Fortunata Costruzioni SRL
SLVRMR67B46C654B Salvaggio Saverio di Salvaggio Rosa Maria
LBOPTR66C22E541M Lo Bue Pietro
05367550828 Ing. Priolo Roberto soc unip srl
SLMCML71H08E531R SALAMONE CARMELO
SLMFNC63A20E541H SALEMI FRANCESCO VETRERIA UNO
05511450826 WEB OFFICE SRL</t>
  </si>
  <si>
    <t>SLVRMR67B46C654B Salvaggio Saverio di Salvaggio Rosa Maria</t>
  </si>
  <si>
    <t>13/05/14
20/05/14</t>
  </si>
  <si>
    <t>ZA50CEEC23</t>
  </si>
  <si>
    <t>LAVORI PER LA REALIZZAZIONE
 DI UNA CABINA COMANDI DA INSTALLARE
 AL PIANO TERRA DEL REPARTO DI 
DIAGNOSTICA PER IMMAGINE DEL P.O. “VILLA DELLE GINESTRE”.</t>
  </si>
  <si>
    <t>art. 125 del D. Lgs. 163/06</t>
  </si>
  <si>
    <t xml:space="preserve">5087730825 -  Piratec  di Pira Vitalino - 
05149420829 - C.F. Impianti di Cusimano Filippo e C. S.A.S                                   
04267890822  -  I.R.I.T.  
03230970828 - ED.IM. di Guttadauro B. 
05048450828 - Alcamo Infissi - 
00502280829 - La Barbera Gaspare - 
</t>
  </si>
  <si>
    <t xml:space="preserve">
05149420829 - PIRATEC di Pira Vitalino</t>
  </si>
  <si>
    <t>€. 9.962,00</t>
  </si>
  <si>
    <t>Inizio lavori - 25.03.2014
Fine lavori - 18,04,2014</t>
  </si>
  <si>
    <t>Z560FC53DF</t>
  </si>
  <si>
    <t xml:space="preserve">LAVORI DI MANUTENZIONE ORDINARIA LOCALE PALESTRA, SOSTITUZIONE PIATTO DOCCIA NEL W.C. AL 2° PIANO, SISTEMAZIONE AREA ESTERNA DEL P.O. “VILLA DELLE GINESTRE. </t>
  </si>
  <si>
    <t xml:space="preserve">03483720821 - Trumbaturi Leoluca -
053843200825 - Vifradil 
02606570824 - Warm Impianti 
04059860405 - Alaimo Costruzioni 
04559970829 - Albanese Carmelo </t>
  </si>
  <si>
    <t xml:space="preserve">
04631690825 - Emmolo Mauro</t>
  </si>
  <si>
    <t xml:space="preserve">€.   15.203,89 </t>
  </si>
  <si>
    <t>Inizio lavori - 27,08,2014
Fine lavori - 23.09.2014</t>
  </si>
  <si>
    <t>Lavori per la realizzazione delle linee di alimentazione degli elettromedicali
 – OPT – Mammografo – MOC – Tavolo Radiologico Telecomandato presso
 il P.O. “Villa delle Ginestre“.</t>
  </si>
  <si>
    <t xml:space="preserve">06064520825 - Cey Sistem -
05861590825 - ND Servizi s.r.l. 
05087730825 - C.F. Impianti S.a.s. -
05149420829 - Piratec di  Pira Vitalino 
05861590825 - Gieffe x Ray di Faraci Giuseppe e C
</t>
  </si>
  <si>
    <t xml:space="preserve">€.     6.500,00 </t>
  </si>
  <si>
    <t>Inizio lavori - 16.12.2014
Fine lavori - 03.01.2015</t>
  </si>
  <si>
    <t>ZD20FC53F5</t>
  </si>
  <si>
    <t>Lavori necessari per l'attivazione dei restanti due posti letto di Rianimazione siti al 1° piano del P.O. "S. Cimino" di Termini Imerese.</t>
  </si>
  <si>
    <t xml:space="preserve">04318480821 - Pellerito Antonino 
05860820827 - Revolution Service 
03591980820 - Salvaggio Antonino 
03956240828 - Schillizzi Melchiorre 
06208990827 - Stratos 
05040630823 - Tecnoedil 
043098808823 - Temperino 
016080050823 - Tredil 
03711230825 - Trentacosti Salvatore 
04979450824 - Servizi Professionali 
</t>
  </si>
  <si>
    <t xml:space="preserve">
03956240828 -  Schillizzi Melchiorre
</t>
  </si>
  <si>
    <t>€.   7.942,08</t>
  </si>
  <si>
    <t xml:space="preserve">Inizio lavori - 27.08.2014
Fine lavori - 02.12.2014
</t>
  </si>
  <si>
    <t>5482017F86</t>
  </si>
  <si>
    <t>LAVORI DI MANUTENZIONE STRAORDINARIA PER LA MESSA A NORMA DEGLI AMBULATORI, DELLE STANZE MEDICI, DEGLI SPOGLIATOI DEL PERSONALE INFERMIERISTICO, DEGLI SPAZI COMUNI DI ATTESA E SERVIZI IGIENICI DELL’U.O.C. DI OSTETRICIA E GINECOLOGIA DEL P.O. “S. CIMINO” DI TERMINI IMERESE.</t>
  </si>
  <si>
    <t xml:space="preserve">art.125 D. Lgs. 163/06  </t>
  </si>
  <si>
    <t>04059860405 - Alaimo Costruzioni 
02580840821 - Barone Giuseppe
04968320822 - CO.e PE s.r.l.
04210360824 - COOP. La Lercarese
05529450826 - Edil Costruzioni
00815670823 - Edil Gara s.r.l.
05981110827 - Eredi Palumbo Silvestre
05963630826 - G.M.A. Impianti s.r.l.
05489270826 - Globalgeo s.r.l.
02301130841 - Militello Costruzioni</t>
  </si>
  <si>
    <t>€. 156.560.12</t>
  </si>
  <si>
    <t>Inizio lavori - 20.03.2014
Fine lavori - 30.05.2014</t>
  </si>
  <si>
    <t>ZCBOFC5408</t>
  </si>
  <si>
    <t xml:space="preserve">Lavori di ripristino intradossi soffitti e tinteggiatura dei locali
 siti al piano 4° dell’ex IPAI  in cui è operante la U.O.C. 
Igiene Ambienti di Vita e la U.O.C. Igiene degli Alimenti. </t>
  </si>
  <si>
    <t xml:space="preserve">art.125D.Lgs.163/06 </t>
  </si>
  <si>
    <t>02566030604 - Minutillo s.r.l.
02420120848 - Ri.Fe. S.r.l.
02493870840 - So.Ge.Mar. Costruzioni s.r.l.
02513610848 - VA.SS. S.r.l.
02459210825 - Vifrac s.r.l.</t>
  </si>
  <si>
    <t>€.  27.702,10</t>
  </si>
  <si>
    <t>Inizio lavori - 06.10.2014
Fine lavori - 08.10.2014</t>
  </si>
  <si>
    <t>Z960E4318A</t>
  </si>
  <si>
    <t>:“LAVORI DI MANUTENZIONE ORDINARIA PRESSO IL PADIGLIONE 
“P. FIRMATURI”, AMBULATORIO EXTRACOMUNITARI E CAPPELLA 
DELL’EX P.O. “AIUTO MATERNO”.</t>
  </si>
  <si>
    <t>05966800822 - CHINNICI GIORGIO
06148900829 - CMP - TRE
04968320822 - COEPE
06131980820 - COEMA
04949150827 - COFEDIL di Ferrante Giuseppe
04484660826 - CONTRUCTA PLUS
04210360824 - COOP - LA LERCARESE</t>
  </si>
  <si>
    <t>€. 9.689,89</t>
  </si>
  <si>
    <t>Z380D0CF8B</t>
  </si>
  <si>
    <t>P.IVA 05841760829
ASP PALERMO U.O.C. PROGETTAZIONE E MANUTENZIONI</t>
  </si>
  <si>
    <t>Lavori di manutenzione straordinaria dei locali siti al piano rialzato dell'edificio denominato "ex IPAI" in via C. Onorato, da destinare a laboratorio fisico</t>
  </si>
  <si>
    <t>AFFIDAMENTO IN ECONOMIA-COTTIMO FIDUCIARIO
(gara aperta aqualsiasi operatore in possesso dei requisiti previsti nel bando)</t>
  </si>
  <si>
    <t>BRNGPP47R13H933B - BARONE GIUSEPPE</t>
  </si>
  <si>
    <t>LRBGPR52M24G273E LA BARBERA GASPARE</t>
  </si>
  <si>
    <t>20/05/2014
04/07/2014</t>
  </si>
  <si>
    <t>05090840827 - CO.GE.TEC. SRL</t>
  </si>
  <si>
    <t>05975230821 - EDIL CASE SICILIA SRL</t>
  </si>
  <si>
    <t>01726960857 - MATRAXIA srl</t>
  </si>
  <si>
    <t>00176680825 - SERVIZI ENERGIA CALORE SRL</t>
  </si>
  <si>
    <t>05040630823 TECNOEDIL SOC. COOP.</t>
  </si>
  <si>
    <t>5549217EB8</t>
  </si>
  <si>
    <t>lavori per la realizzazione di un impianto elettrico e di condizionamento dei locali destinati ad N.P.I. e Ausili e Presidi siti in Corso Principe Umberto in Partinico</t>
  </si>
  <si>
    <t>LCSLGU79P23G348I LO CASCIO LUIGI</t>
  </si>
  <si>
    <t>05087730825 C.F. IMPIANTI</t>
  </si>
  <si>
    <t>20/03/2014
14/04/2014</t>
  </si>
  <si>
    <t>03711480826 S I E M SRL</t>
  </si>
  <si>
    <t>PLOFNC64T17G273D I.CO.P.</t>
  </si>
  <si>
    <t>03732000827 TAORMINA GIACOMO</t>
  </si>
  <si>
    <t>DGMFPP83E17G273B DI MAGGIO FILIPPO</t>
  </si>
  <si>
    <t>05652620823 VERNENGO SERVIZI SRL</t>
  </si>
  <si>
    <t>5550204D38</t>
  </si>
  <si>
    <t>lavori di sostituzione degli infissi esterni della hall centrale del p.o. civico di partinico piani rialzato, 1°, 2°, 3°, 4°, 5° e 6°.</t>
  </si>
  <si>
    <t>04559970829 ALBANESE CARMELO</t>
  </si>
  <si>
    <t>05139330822 LAF DI PIEDISCALZI GIUSEPPE E ANTONIO SNC</t>
  </si>
  <si>
    <t>14/04/2014
30/04/2014</t>
  </si>
  <si>
    <t>CCASVT73C22G273I CACI SALVATORE LAVORAZIONI FERRO E ALLUMINIO</t>
  </si>
  <si>
    <t>05975230821 EDIL CASE SICILIA SRL</t>
  </si>
  <si>
    <t>MGRMNL73T23C351L EDILKOM</t>
  </si>
  <si>
    <t>NCRPLA67M15F205W EKOSKIN</t>
  </si>
  <si>
    <t>05583860829 IMPI SRL</t>
  </si>
  <si>
    <t>DLNRSL63D45H933C JATO COSTRUZIONI</t>
  </si>
  <si>
    <t>DMLLSS85E29G273Q MANUTENZIONE E SERVIZI DI MICELI ALESSIO</t>
  </si>
  <si>
    <t>05527460827 MONDO FERRO E ALLUMINIO</t>
  </si>
  <si>
    <t>Z920D83877</t>
  </si>
  <si>
    <t>lavori per la sostituzione di n. 15 mini-pompe di aspirazione condensa per condizionatori, presso il PTA Biondo - presidio Pisani</t>
  </si>
  <si>
    <t>AFFIDAMENTO IN ECONOMIA-COTTIMO FIDUCIARIO</t>
  </si>
  <si>
    <t>00703600825 AGR IRRIGAZIONE</t>
  </si>
  <si>
    <t>GARA DESERTA NON PIU' ESPLETATA</t>
  </si>
  <si>
    <t>N.D.</t>
  </si>
  <si>
    <t>CCCGNB84S09G273Q CUCCHIARA IMPIANTI</t>
  </si>
  <si>
    <t>01726960857 MATRAXIA SRL</t>
  </si>
  <si>
    <t>03711230825 TRENTACOSTI SALVATORE</t>
  </si>
  <si>
    <t>Z0F0D829C7</t>
  </si>
  <si>
    <t>lavori di adeguamento propedeutici all'installazione di un apparecchio multifunzione digitale per RX dento-maxillo facciale 3D e per la sostituzione del telecomandato con analogo apparecchio GMS mod. SIREVIX 180, presso il PTA Biondo - Presidio Pisani</t>
  </si>
  <si>
    <t>GLSGCH52B15G348H CELESTRA GIOACCHINO</t>
  </si>
  <si>
    <t>MRTNDR66D20C047G IMPRESA MARTORANA ANDREA</t>
  </si>
  <si>
    <t>LAVORI NON ANCORA INIZIATI</t>
  </si>
  <si>
    <t>03469650828 EDILIZIA FRATELLI GRECO SNC DI GRECO GIOVANNI &amp; C</t>
  </si>
  <si>
    <t>05174180827 ELETTRO MATIC DI SCOZZARI NUNZIO</t>
  </si>
  <si>
    <t>PNLFLB71P58G273B FACILITY MANAGEMENT</t>
  </si>
  <si>
    <t>GDUGTN79D20G348J-GUIDA AGOSTINO</t>
  </si>
  <si>
    <t>02936130828-IMMOBILIARE MARGHERITA SRL</t>
  </si>
  <si>
    <t>05367550828-ING PRIOLO ROBERTO SOC.UNIP.SRL</t>
  </si>
  <si>
    <t>ZA20DDA24A</t>
  </si>
  <si>
    <t>LAVORI DI RISANAMENTO DELLE PARETI DI TRE AMBULATORI PRESSO IL POLIAMBULATORIO DI MISILMERI SITO IN VIA DE MEDICI</t>
  </si>
  <si>
    <t>DLARLA59S13G273D D'ALIA AURELIO</t>
  </si>
  <si>
    <t>06187940827 GI.FA. EDIL</t>
  </si>
  <si>
    <t>05/05/2014
22/05/2014</t>
  </si>
  <si>
    <t>05981110827 EREDI PALUMBO SILVESTRE</t>
  </si>
  <si>
    <t>06187940827 GIFA EDIL</t>
  </si>
  <si>
    <t>MSCGPP68M17G273T MUSCAGLIONE GIUSEPPE</t>
  </si>
  <si>
    <t>Z8A0E2021</t>
  </si>
  <si>
    <t>RIFACIMENTO LOCALI EX CAMERA OSCURA PER INSTALLAZIONE SISTEMA RIS-PACS PRESSO IL SERVIZIO DI RADIOLOGIA DEL PTA E. ALBANESE</t>
  </si>
  <si>
    <t>03751160825 COSTRUZIONI EDILI DI PULEO VINCENZO &amp; C. SNC</t>
  </si>
  <si>
    <t>SLVNNN68B17G348A SALVAGGIO ANTONINO</t>
  </si>
  <si>
    <t>22/04/2014
07/05/2014</t>
  </si>
  <si>
    <t>05635100828 COSTRUZIONI LI MULI DI LI MULI SALVATORE</t>
  </si>
  <si>
    <t xml:space="preserve">SLTFNC72E24E541U CS ARREDI &amp; FORNITURE DI SALTALAMACCHIA FRANCESCO </t>
  </si>
  <si>
    <t>05683890825 EDILTUSA SRL</t>
  </si>
  <si>
    <t>04579700826 BELLAVILLE SOLUTION SRL</t>
  </si>
  <si>
    <t>05413510826 BEN EDIL COSTRUZIONI SRL</t>
  </si>
  <si>
    <t>04420130827 B.F.L. IMPIANTI TECNOLOGICI DI GAGLIO GIORGIO &amp; C.S.A.S.</t>
  </si>
  <si>
    <t>BNFMRN76B19G273Z BONFARDECI MARIANO</t>
  </si>
  <si>
    <t>5668262DC3</t>
  </si>
  <si>
    <t>LAVORI  RELATIVI ALL'INSTALLAZIONE DI NUOVI CONDIZIONATORI TIPO MONOISPLIT, PRESSO VARIE SEDI AZIENDALI</t>
  </si>
  <si>
    <t>01732730856 B.C. IMPIANTI SRL</t>
  </si>
  <si>
    <t>MNLMRA74B06Z112R EMMOLO MAURO</t>
  </si>
  <si>
    <t>30/07/2014
30/09/2014</t>
  </si>
  <si>
    <t>01054230865 A.C.S. IDROSYSTEM SRL</t>
  </si>
  <si>
    <t>01779970837 CIESSE SPA</t>
  </si>
  <si>
    <t>05878360824 CST SRL</t>
  </si>
  <si>
    <t>5740443B69</t>
  </si>
  <si>
    <t>LAVORI URGENTI PER L'ELIMINAZIONE DELLE INFILTRAZIONI D'ACQUA DELLA MEDICINA RIABILITATIVA DEL PRESIDIO DI VIA ARCOLEO, 25</t>
  </si>
  <si>
    <t>03572240822 C.E.P.I.E. ENERGY PROJIECT SOC COOP.</t>
  </si>
  <si>
    <t>NNZRSR75D08G273B I.R.I.T. DI IANNACCO ROSARIO</t>
  </si>
  <si>
    <t>20/08/2014
03/10/2014</t>
  </si>
  <si>
    <t>CLSGPP63L27G273Z CELESTRA GIUSEPPE</t>
  </si>
  <si>
    <t>06148900829 CMP-TRE SRL</t>
  </si>
  <si>
    <t>02196500819 EDILUX SRL</t>
  </si>
  <si>
    <t>NNCRST61SE07G273F EREDI IANNACCO ANTONIO DI IANNACCO ORESTE</t>
  </si>
  <si>
    <t>GMBMHL58A16A638M GIAMBO MICHELANGELO</t>
  </si>
  <si>
    <t>05972940828 IMPRESA EDILE INDIVIDUALE BRUSCA FRANCESCO</t>
  </si>
  <si>
    <t>PRIVLN80A04G273B PIRATEC</t>
  </si>
  <si>
    <t>SLHMLH65T22F184O SCHILIZZI MELCHIORRE</t>
  </si>
  <si>
    <t>02513610848 VA.SS SRL</t>
  </si>
  <si>
    <t>Z3A0E6545B</t>
  </si>
  <si>
    <t>LAVORI DI COMPLETAMENTO E REALIZZAZIONE IMPIANTO ANTINTRUSIONE CENTRO OPERATIVO CURE PALLIATIVE SITO AL PTA BIONDO C/O PRESIDIO PISANI</t>
  </si>
  <si>
    <t>703600825 AGR IRRIGAZIONE</t>
  </si>
  <si>
    <t>05/05/2014
20/05/2014</t>
  </si>
  <si>
    <t>05585860827 C.I.D.S. SRL</t>
  </si>
  <si>
    <t>06064520825 CEI SYSTEM SRL</t>
  </si>
  <si>
    <t>DRMDNC55P21G273L D'ARMETTA DOMENICO</t>
  </si>
  <si>
    <t>00350440822 SARE SUD SPA</t>
  </si>
  <si>
    <t>04988250827 SIRMA SOC COOP ARL</t>
  </si>
  <si>
    <t>5704597E5A</t>
  </si>
  <si>
    <t>LAVORI DI ASFALTATURA DELLA STRADA DI SERVIZIO INTERNA DEL POLIAMBULATORIO DI LAMPEDUSA</t>
  </si>
  <si>
    <t>05962320825 EDILGROUP LICATA SRL</t>
  </si>
  <si>
    <t>06111300825 IMPREDIL COSTRUZIONI S.R.L.</t>
  </si>
  <si>
    <t>23/07/2014
11/08/2014</t>
  </si>
  <si>
    <t>04325130823 EREDI CASTAGNA SALVATORE SS</t>
  </si>
  <si>
    <t>0242010848 RI.FE SRL</t>
  </si>
  <si>
    <t>N.D. SI CO GE D SRL</t>
  </si>
  <si>
    <t>02493870840 SO GE MAR COSTRUZIONI SRL</t>
  </si>
  <si>
    <t>57485551A8</t>
  </si>
  <si>
    <t>LAVORI DI ADEGUAMENTO DEI LOCALI E DEGLI IMPIANTI DEL LABORATORIO DI TOSSICOLOGIA E BIOCHIMICA SITI AL PRIMO PIANO DELL'EDIFICIO DENOMINATO "EX IPAI" IN VIA CARMELO ONORATO</t>
  </si>
  <si>
    <t>5548770824 RAICOST S.R.L.</t>
  </si>
  <si>
    <t>05/07/2014
31/07/2014</t>
  </si>
  <si>
    <t>NGLNZT61C71C927Z CASMENEA IMPIANTI ELETTRICI</t>
  </si>
  <si>
    <t>SCRNGL69B23L219O CTR SERVICE</t>
  </si>
  <si>
    <t>03533080879 ELETTRO SYSTEM A.C.C. SRL UNIPERSONALE</t>
  </si>
  <si>
    <t>04531130872 ELIOS SRL</t>
  </si>
  <si>
    <t>02232730818 ENERTECH SRL</t>
  </si>
  <si>
    <t>Z870F45CF5</t>
  </si>
  <si>
    <t>REALIZZAZIONE BARRIERA ANTINTRUSIONE SULLA RECINZIONE PERIMETRALE ANTISTANTE LA VIA CASTELLANA DEL P.O. VILLA DELLE GINESTRE</t>
  </si>
  <si>
    <t>21/10/2014
07/11/2017</t>
  </si>
  <si>
    <t>02266680814 GEOTEK SRL</t>
  </si>
  <si>
    <t>05479660820 I C SERVIZI SRL</t>
  </si>
  <si>
    <t>00695150821 IMPRESA AGOSTARO ROSARIO</t>
  </si>
  <si>
    <t>LGGNTN63L10E337Q LEMATEC</t>
  </si>
  <si>
    <t>MNAVCN75T20G273H NANIA VINCENZO</t>
  </si>
  <si>
    <t>05861590825 ND SERVIZI SRL</t>
  </si>
  <si>
    <t>FRRSVT53S25H933K FERRANTE SALVATORE</t>
  </si>
  <si>
    <t>Z530F459BA</t>
  </si>
  <si>
    <t>OPERE DI INTEGRAZIONE PER INSTALLAZIONE DI UN ORTOPANTOMOGRAFO NELLA STANZA DESTINATA AL MAMMOGRAFO "GIOTTO" PRESSO IL PTA DI LERCARA FRIDDI</t>
  </si>
  <si>
    <t>02647850821 SICIL TECNO IMPIANTI SRL</t>
  </si>
  <si>
    <t>05591650824 AR COSTRUZIONI DI ARMANDO RUSSO</t>
  </si>
  <si>
    <t>20/07/2014
27/07/2014</t>
  </si>
  <si>
    <t>02489720827 STUDIO PELES SRL</t>
  </si>
  <si>
    <t>05040630823 TECNOEDIL SOC COOP</t>
  </si>
  <si>
    <t>TMPVTI65L24G273E TEMPERINO VITO</t>
  </si>
  <si>
    <t>16080050823 TREDIL</t>
  </si>
  <si>
    <t>03483720821 TRUMBATURI LEOLUCA SRL</t>
  </si>
  <si>
    <t>053843200825 VIFRADIL SRL</t>
  </si>
  <si>
    <t>VRGGNB50B27G273R WARM IMPIANTI</t>
  </si>
  <si>
    <t>03751160825 COSEP SAS</t>
  </si>
  <si>
    <t>GTTTBDT58S16G273T ED.IM. DI GUTTADAURO BENEDETTO E FIGLI</t>
  </si>
  <si>
    <t>ZD40FBD35</t>
  </si>
  <si>
    <t>LAVORI DI ADEGUAMENTO DELLA LINEA ELETTRICA A SERVIZIO DEI CONDIZIONATORI DEL MAGAZZINO IGIENE E PULIZIA DEL PRESIDIO PISANI</t>
  </si>
  <si>
    <t>05090840827 COGETEC SRL</t>
  </si>
  <si>
    <t>12/09/2014
01/10/2014</t>
  </si>
  <si>
    <t>04968320822 CO E  PE SRL</t>
  </si>
  <si>
    <t>05788820826 CO.GI.FAR SRL</t>
  </si>
  <si>
    <t>06131980820 COEMA SRL</t>
  </si>
  <si>
    <t>PTRVCN63R08E379X PATERNO' DEL CUGNO VINCENZO</t>
  </si>
  <si>
    <t>LAVORI DI MANUTENZIONE ORDINARIA DEI LOCALI DELLA COMUNITA' TERAPEUTICA CTA 5 SITA NELL'EX P.O. GUADAGNA IN VIA VILLAGRAZIA N. 46</t>
  </si>
  <si>
    <t>TERMINI DI GARA SCADUTI MA NON ANCORA ESPERITA</t>
  </si>
  <si>
    <t>RCRFNC55E08G273M ARCURI FRANCESCO</t>
  </si>
  <si>
    <t>Z3C0FA5BC4</t>
  </si>
  <si>
    <t>LAVORI DI SOSTITUZIONE DELL'UNITA' REFRIGERANTE DELL'IMPIANTO DI CLIMATIZZAZIONE DELLA RADIOLOGIA DEL POLIAMBULATORIO PA CENTRO</t>
  </si>
  <si>
    <t>08/09/2014
23/09/2014</t>
  </si>
  <si>
    <t>0468675021 GMM IMPIANTI E COSTRUZIONI SRL</t>
  </si>
  <si>
    <t>04201840826 IMPRESA COSTRUZIONI EDILI CO.ED.I.P.</t>
  </si>
  <si>
    <t>CNQLRD45C25G348M IMPRESA EDILE CINQUEMANI LEONARDO</t>
  </si>
  <si>
    <t>04353770821 IMPRESA EDILE E STRADALE GEOMETRA RIZZO ANTONINO &amp; C. S.A.S.</t>
  </si>
  <si>
    <t>SLVRMR67B46C654B IMPRESA SALVAGGIO SAVERIO DI ROSA MARIA SALVAGGIO</t>
  </si>
  <si>
    <t>LMNGPP55E29M933S LI MANNI GIUSEPPE</t>
  </si>
  <si>
    <t>ZDD0FCA461</t>
  </si>
  <si>
    <t>LAVORI DI RIPRISTINO DELL'IMPIANTO ELETTRICO E MANUTENZIONE DEI LOCALI DELLA CTA 3 SITA NEL PAD. 9 DEL PRESIDIO PISANI</t>
  </si>
  <si>
    <t xml:space="preserve">05663280823 G.M.B. COSTRUZIONI EDILI SOC. COOP. ARL  </t>
  </si>
  <si>
    <t>22/01/2015
29/01/2015</t>
  </si>
  <si>
    <t>05578250820 SDS COSTRUZIONI SAS</t>
  </si>
  <si>
    <t>04966130827 SITEP S.N.C.</t>
  </si>
  <si>
    <t>05911150828 SOEDIM COSTRUZIONI SRL</t>
  </si>
  <si>
    <t>582489141D</t>
  </si>
  <si>
    <t>LAVORI PER LA REALIZZAZIONE DELL'IMPIANTO DI CLIMATIZZAZIONE CENTRALIZZATO DEI LOCALI DEL LABORATORIO FISICO PRESSO L'EX IPAI SITO IN VIA CARMELO ONORATO</t>
  </si>
  <si>
    <t>10278451009 ELLEBI ST SRL</t>
  </si>
  <si>
    <t>07/11/2014
22/12/2014</t>
  </si>
  <si>
    <t>01348230853 ICES-SRL</t>
  </si>
  <si>
    <t>02301130841 MILITELLO COSTRUZIONI SRL</t>
  </si>
  <si>
    <t>03223310834 RE.CO.IM. SRL</t>
  </si>
  <si>
    <t>LAVORI URGENTI PER L'ELIMINAZIONE DELLE INFILTRAZIONI D'ACQUA DALLA COPERTURA DEL PAD. DELLA DIREZIONE SANITARIA DELL'EX P.O. GUADAGNA</t>
  </si>
  <si>
    <t>MCIMZF74L02G273G INCAO MAURIZIO FRANCESCO</t>
  </si>
  <si>
    <t>GARA IN CORSO DI ESPLETAMENTO</t>
  </si>
  <si>
    <t>05367550828 ING PRIOLO ROBERTO SOC.UNIP.SRL</t>
  </si>
  <si>
    <t>01204270852 LA GARDENIA COSTRUZIONI SOC COOP. ARL</t>
  </si>
  <si>
    <t>FORNITURA ED INSTALLAZIONE DI N. 3 CONDIZIONATORI DA 12000 BTU PER LA SEDE DELLA COMMISSIONE INVALIDI CIVILI DI PARTINICO SITA IN VIA SIRACUSA N. 2</t>
  </si>
  <si>
    <t>03734250826 AUTOMAZIONI LO VERSO</t>
  </si>
  <si>
    <t>LAVORI IN CORSO DI AFFIDAMENTO</t>
  </si>
  <si>
    <t>05374050820 HYDRA ENGINEERING SRL</t>
  </si>
  <si>
    <t>053111990823 PANDOLFO SRL</t>
  </si>
  <si>
    <t>00176680825 SERVIZI ENERGIA CALORE SRL</t>
  </si>
  <si>
    <t xml:space="preserve">Z5211E8952 </t>
  </si>
  <si>
    <t>LAVORI DI REVISIONE IMPIANTO ELETTRICO-TV E FORNITURA LAMPADE DI EMERGENZA PRESSO LA RSA 2 SITA AL P. 1 DEL PAD. 30 DEL PRESIDIO PISANI</t>
  </si>
  <si>
    <t>BNFMRN76B19G273Z BILTECH DI A. ABBATE E D SMEDILE &amp; C SNC</t>
  </si>
  <si>
    <t>ZF111E8909</t>
  </si>
  <si>
    <t>LAVORI PER LA REALIZZAZIONE DI UN IMPIANTO VIDEOCITOFONICO E VIDEO SORVEGLIANZA PRESSO IL PRESIDIO ADIBITO A GUARDIA MEDICA, CONSULTORIO E AMBULATORI SITO IN P.ZZA ARAGONESI IN PALERMO</t>
  </si>
  <si>
    <t>05728890822 DI GIOVANNA SRL</t>
  </si>
  <si>
    <t>05963630826 G.M.A. IMPIANTI SRL</t>
  </si>
  <si>
    <t>MRCSVT49T02G273T ITA DI MARCHESE SALVATORE</t>
  </si>
  <si>
    <t>05095240825 PIOPPO E RISTRUTTURAZIONI SRL</t>
  </si>
  <si>
    <t>06248870823 PULIEDIL DI FAVARO'DAVIDE ROBERTO</t>
  </si>
  <si>
    <t>ZA711E88B3</t>
  </si>
  <si>
    <t>LAVORI DI SOSTITUZIONE DEL GRUPPO FRIGO A SERVIZIO DELL'IMPIANTO DI CLIMATIZZAZIONE DEI LOCALI DELLA TAC E DELL'UPS DEL LOCALE SERVER E TELECONSULTO DEL P.O. CIVICO DI PARTINICO</t>
  </si>
  <si>
    <t>ZBB11E8835</t>
  </si>
  <si>
    <t>LAVORI DI RIFACIMENTO DEI PROSPETTI DELLA GUARDIA MEDICA DI MISILMERI, A SEGUITO INFILTRAZIONI D'ACQUA, SITA IN VIA ORTO BOTANICO</t>
  </si>
  <si>
    <t>CVLCML69S05A027A CAVALLARO CARMELO</t>
  </si>
  <si>
    <t>CLNGFR68A06G273G C.G. DI CALANDRA GIANFRANCO</t>
  </si>
  <si>
    <t>02566030604 MINUTILLO SRL</t>
  </si>
  <si>
    <t>Z4911E87E0</t>
  </si>
  <si>
    <t>MANUTENZIONE STRAORDINARIA ESTINTORI COMPRENDENTE, ADEGUAMENTO ALLA NORMA UNI 9994-1 2013 COLLAUDIO SERBATOI E FORNITURA NUOVO MATERIALE,  INSTALLATI PRESSO VARIE SEDI ASP.</t>
  </si>
  <si>
    <t>GARA ANNULLATA</t>
  </si>
  <si>
    <t>04588610814 NOVAIMPIANTI SNC DI ANTONIO NICASTRO</t>
  </si>
  <si>
    <t>Z7A11E875B</t>
  </si>
  <si>
    <t>LAVORI PER LA REALIZZAZIONE DI UN IMPIANTO DI VIDEOSORVEGLIANZA PRESSO IL POLIAMBULATORIO PA CENTRO SITO IN VIA T. COLONNA</t>
  </si>
  <si>
    <t>GDUGTN79D20G348J GUIDA AGOSTINO</t>
  </si>
  <si>
    <t>04323120826 IMPRESA EDILE E STRADALE GEOM. CANDELA GIUSEPPPE SALVATORE</t>
  </si>
  <si>
    <t>03858810827 MATTALIANO COSTRUZIONI SAS DI MATTALIANO SALVATORE</t>
  </si>
  <si>
    <t>04925840821 OCEANIA RESTAURI SRL</t>
  </si>
  <si>
    <t>04108170821 RINASCITA COSTRUZIONI S.R.L.</t>
  </si>
  <si>
    <t>SLMCML71H08E541R SALAMONE CARMELO</t>
  </si>
  <si>
    <t>Z8A122C425</t>
  </si>
  <si>
    <t>LAVORI DI ADEGUAMENTO ALLA NORMA CEI 0.16 DELLA CABINA ELETTICA DI CONSEGNA MT DEL P.O. CIVICO DI PARTINICO.</t>
  </si>
  <si>
    <t>Z100DBB6F1</t>
  </si>
  <si>
    <t>Lavori di pronto intervento per il ripristino delle tubazioni di scarico dei due WC ubicati all’interno dell’edificio adibito a Guardia medica Centro vaccinazione e Consultorio familiare sito nel comune di Ciminna</t>
  </si>
  <si>
    <t>04/02/2014
07/02/2014</t>
  </si>
  <si>
    <t>Z210DBB79A</t>
  </si>
  <si>
    <t>Smontaggio, trasferimento e reinstallazione n°1 OPT dal Poliambulatorio di Lercara Friddi al PTA di Palazzo Adriano con relativo adeguamento impiantistico dei locali dell’ex Camera Oscura del PTA di Palazzo Adriano.</t>
  </si>
  <si>
    <t>03951380827 GIEFFE X-RAY  S.A.S.</t>
  </si>
  <si>
    <t>03951380827</t>
  </si>
  <si>
    <t>05/02/2014
10/02/2014</t>
  </si>
  <si>
    <t>Z580E3C5A5</t>
  </si>
  <si>
    <t>Lavori di manutenzione straordinaria e riprogrammazione U.T.A., asservita al Complesso operatorio del P.O. Villa delle Ginestre</t>
  </si>
  <si>
    <t>05957190829 ROMANO LORENZO S.R.L.</t>
  </si>
  <si>
    <t>05957190829 GIEFFE X-RAY  S.A.S.</t>
  </si>
  <si>
    <t>11/03/2014
12/03/2014</t>
  </si>
  <si>
    <t>Z420E3DA30</t>
  </si>
  <si>
    <t>Lavori di realizzazione di un sistema di rilevazione allarme idrogeno e collegamento delle apparecchiature all'impianto centralizzato di azoto, con sistema by-pass</t>
  </si>
  <si>
    <t>30/01/2014
14/02/2014</t>
  </si>
  <si>
    <t>ZD60F070AE</t>
  </si>
  <si>
    <t>lavori urgenti per la bonifica da Legionella Pneumophilia dell'impianto idrico del P.O. Cimino di Termini Imerese</t>
  </si>
  <si>
    <t>05065590829 A.S.A. Ingegneria e Tecnologie Ambientali s.r.l.</t>
  </si>
  <si>
    <t>14/03/2014
16/03/2014</t>
  </si>
  <si>
    <t>Z6B0F50BC7</t>
  </si>
  <si>
    <t>lavori di installazione di n. 23 pompe di calore presso l'oculistica del PTA Biondo - presidio Pisani</t>
  </si>
  <si>
    <t>04712310822 AN.SAL. IMPIANTI S.N.C.</t>
  </si>
  <si>
    <t>04/06/2014
09/06/2014</t>
  </si>
  <si>
    <t>Z8E0F978D4</t>
  </si>
  <si>
    <t>LAVORI URGENTI PER LA REALIZZAZIONE DI UNA LINEA ELETTRICA PRIVILEGIATA PER L’ALIMENTAZIONE DI N. 4 FRIGORIFERI CONSERVA FARMACI , PRESSO L’U.O. FARMACIA TERRITORIALE SITA AL PAD. 29 DEL PRESIDIO PISANI</t>
  </si>
  <si>
    <t>13/06/2014
13/06/2014</t>
  </si>
  <si>
    <t>ZDB1043830</t>
  </si>
  <si>
    <t>lavori urgenti per il ripristino del funzionamento dell’impianto di condizionamento a servizio delle sale operatorie di ortopedia e ostetricia del P.O. Ingrassia di Palermo.</t>
  </si>
  <si>
    <t>04840040820 LODATO IMPIANTI S.N.C.</t>
  </si>
  <si>
    <t xml:space="preserve"> 02402671206 MANUTENCOOP FACILITY MANAGEMENT S.P.A. </t>
  </si>
  <si>
    <t>25/07/2014
30/07/2014</t>
  </si>
  <si>
    <t>05428610827 HESPERIA COSTRUZIONI S.R.L.</t>
  </si>
  <si>
    <t>Z9B1071FC8</t>
  </si>
  <si>
    <t>lavori di messa in sicurezza dei locali del CSM e CD di Bagheria</t>
  </si>
  <si>
    <t>06137490824 CIACIOLO GROUP s.r.l.</t>
  </si>
  <si>
    <t>02936130828 IMMOBILIARE MARGHERITA SRL</t>
  </si>
  <si>
    <t>19/05/2014
03/06/2014</t>
  </si>
  <si>
    <t>05669510827 GUAGLIARDO ANDREA E FRATELLI s.n.c.</t>
  </si>
  <si>
    <t>Z78108F7C2</t>
  </si>
  <si>
    <t>Sostituzione intensificatore di brillanza del telecomandato Opera T90 presso il Poliambulatorio PA centro</t>
  </si>
  <si>
    <t>PROCEDURA NEGOZIATA SENZA PREVIA PUBBLICAZIONE DEL BANDO</t>
  </si>
  <si>
    <t>00225500164 GMM General Medical Merate s.p.a.</t>
  </si>
  <si>
    <t>28/08/2014
01/09/2014</t>
  </si>
  <si>
    <t>ZAE109B9BD</t>
  </si>
  <si>
    <t>Riparazione apparecchio radiologico Telecomandato, marca Mecall, modello Eidos RF 439, in dotazione all’UOC di Radiologia del P.O. “Cimino di Termini Imerese</t>
  </si>
  <si>
    <t>00897970968  MECALL SRL</t>
  </si>
  <si>
    <t>00897970968  MECAlL SRL</t>
  </si>
  <si>
    <t>02/09/2014
06/09/2014</t>
  </si>
  <si>
    <t>ZC41149A51</t>
  </si>
  <si>
    <t>lavori urgenti di sostituzione di 1 compressore del gruppo frigo Climaveneta presso il P.O. Villa delle Ginestre</t>
  </si>
  <si>
    <t>30/05/2014
03/06/2014</t>
  </si>
  <si>
    <t>Z4B119B11A</t>
  </si>
  <si>
    <t>LAVORI DI RIPRISTINO DEL FUNZIONAMENTO DEGLI U.P.S. A SERVIZIO DELLE SALE OPERATORIE DI ORTOPEDIA E CHIRURGIA NONCHÉ DEL REPARTO DI RIANIMAZIONE DEL P.O. CIMINO DI TERMINI IMERESE</t>
  </si>
  <si>
    <t>01/10/2014
08/10/2014</t>
  </si>
  <si>
    <t>ZD40D84136</t>
  </si>
  <si>
    <t>Riparazione Macchine di Ufficio e/o elettrodomestici</t>
  </si>
  <si>
    <t>Delibera n. 35/2013 AFFIDAMENTO IN ECONOMIA - COTTIMO FIDUCIARIO</t>
  </si>
  <si>
    <t xml:space="preserve">Abacus S.R.L. P.I. 04303940821
Assitek
DE.CO.R. s.r.l.
Asv Servizi di Stefano Cusimano
Rag. La rosa LSRLL64S60G273Y
</t>
  </si>
  <si>
    <t xml:space="preserve">Rag. La Rosa  LRSRLL64S60G273Y IMPRESA INDIVIDUALE </t>
  </si>
  <si>
    <t>€. 555,00</t>
  </si>
  <si>
    <t>07/01/2014 27/01/2014</t>
  </si>
  <si>
    <t>ZD90D841D4</t>
  </si>
  <si>
    <t>Rag. La Rosa  LRSRLL64S60G273Y 
Abacus s.r.l. P.I. 04303940821
RI.A.T. di Ciancimino Vittorio Emanuele
Work System s.n.c.
Tecnocopier di Cusimano Dario</t>
  </si>
  <si>
    <t>€. 764,00</t>
  </si>
  <si>
    <t>Z3D0DC683B</t>
  </si>
  <si>
    <t xml:space="preserve">GM Computer S.R.L. Partita IVA 04051390823 
Work System s.n.c.
Viola Pietro Impresa Artigianale lavoratore autonomo C.F. VLIPTR53A23G273H
Datatek Informatica Salemi Domenica
SCARPISI Giovanni Impresa Individuale C.F. SCRGNN52S12G273P
DE.CO.R. S.R.L.
Pent </t>
  </si>
  <si>
    <t>SCARPISI Giovanni Impresa Individuale C.F. SCRGNN52S12G273P</t>
  </si>
  <si>
    <t>€. 725,00</t>
  </si>
  <si>
    <t>14/01/2014 10/02/2014</t>
  </si>
  <si>
    <t>Z200DC67D1</t>
  </si>
  <si>
    <t>Sistemi e Servizi S.R.L.  P.I. 04912730829
General Informatic Center s.r.l.
GM Computer S.R.L. Partita IVA 04051390823 
DE.CO.R. S.R.L.
TECNOCOPIER DI CUSIMANO DARIO
Web Office S.R.L. C.F. 05511450826</t>
  </si>
  <si>
    <t>Web Office S.R.L. C.F. 05511450826</t>
  </si>
  <si>
    <t>€. 470,00</t>
  </si>
  <si>
    <t>20/01/2014 07/02/2014</t>
  </si>
  <si>
    <t>Z450DC67FC</t>
  </si>
  <si>
    <t>Andromeda Snc Basta Salvatore Maurizio &amp; Pusateri Fortunato Bernardo
Abruscato BRSFNC52C14L740P DITTA INDIVIDUALE
RI.A.T. DI CIANCIMINO VITTORIO EMANUELE
L'arcobaleno P.IVA 05473020823
Costantino Cristiano P.I. 04828210825
Work System S.N.C.
Capritta S.R.</t>
  </si>
  <si>
    <t>Abruscato BRSFNC52C14L740P DITTA INDIVIDUALE</t>
  </si>
  <si>
    <t>€. 1.272,00</t>
  </si>
  <si>
    <t>21/01/2014
10/02/2014</t>
  </si>
  <si>
    <t>Z890DC67AF</t>
  </si>
  <si>
    <t>Service Messina snc  P.I. 03835700828
Mineo Service s.r.l.Cod. Fisc. e P.IVA: 04119560821
C.O.R.E.l. Service di Ingrassia Giovanni  P.I. 03537520821 
Costantino Cristiano P.I. 04828210825
Aer System di Pinsino Salvatore
Russo Ferdinando P.IVA. 03751490826</t>
  </si>
  <si>
    <t>Costantino Cristiano P.I. 04828210825</t>
  </si>
  <si>
    <t>€. 128,00</t>
  </si>
  <si>
    <t>21/01/2014
07/02/2014</t>
  </si>
  <si>
    <t>ZD60E2E7B4</t>
  </si>
  <si>
    <t>Capritta S.R.L. soci P. Capritta &amp; S. Montechiaro P.I. 
Dat@Tek Informatica Salemi Domenica
Giovanni Ficarrotta Tecnologie Per Ufficio
Abacus S.R.L. P.I. 04303940821
Palazzolo S.R.L. P.I.06227410823 , CF 06227410823</t>
  </si>
  <si>
    <t>Abacus S.R.L. P.I. 04303940821</t>
  </si>
  <si>
    <t>21/01/2014
06/03/2014</t>
  </si>
  <si>
    <t>Z7E0E2E784</t>
  </si>
  <si>
    <t>Capritta S.R.L. soci P. Capritta &amp; S. Montechiaro
Gianquinto Giuseppe Impresa Individuale C.F. GNQGPP60T26L331V
Rag. La Rosa  LRSRLL64S60G273Y IMPRESA INDIVIDUALE 
Sistemi e Servizi S.R.L.  P.I. 04912730829
Viola Pietro Impresa Artigianale lavoratore auto</t>
  </si>
  <si>
    <t>Gianquinto Giuseppe Impresa Individuale C.F. GNQGPP60T26L331V</t>
  </si>
  <si>
    <t>€. 160,00</t>
  </si>
  <si>
    <t>05/02/20144
06/03/2014</t>
  </si>
  <si>
    <t>Z130E27F2E</t>
  </si>
  <si>
    <t>Abacus S.R.L. P.I. 04303940821
Giovanni Ficarrotta Tecnologie Per Ufficio
Lc Progressi Digitali s.r.l. - p.iva 04884010820
Palazzolo S.R.L. P.I.06227410823 , CF 06227410823
Abruscato BRSFNC52C14L740P DITTA INDIVIDUALE
Valtec Sistemi Per Ufficio Srl
Web Of</t>
  </si>
  <si>
    <t>€. 320,00</t>
  </si>
  <si>
    <t>05/02/20174
24/02/2014</t>
  </si>
  <si>
    <t>Z180E5AD56</t>
  </si>
  <si>
    <t>Andromeda Snc Basta Salvatore Maurizio &amp; Pusateri Fortunato Bernardo
Costantino Cristiano P.I. 04828210825
Giovanni Ficarrotta Tecnologie Per Ufficio
General Informatic Center s.r.l.
Lc Progressi Digitali s.r.l. - p.iva 04884010820</t>
  </si>
  <si>
    <t>€. 1.036,00</t>
  </si>
  <si>
    <t>05/02/2014
18/03/2014</t>
  </si>
  <si>
    <t>ZCF0E27EDE</t>
  </si>
  <si>
    <t>SCARPISI Giovanni Impresa Individuale C.F. SCRGNN52S12G273P
Lc Progressi Digitali s.r.l. - p.iva 04884010820
Abruscato BRSFNC52C14L740P DITTA INDIVIDUALE
Sistemi e Servizi S.R.L.  P.I. 04912730829
Palazzolo S.R.L. P.I.06227410823 , CF 06227410823
Valtec S</t>
  </si>
  <si>
    <t>€. 570,00</t>
  </si>
  <si>
    <t>28/01/2014
24/02/2014</t>
  </si>
  <si>
    <t>ZA90E27F69</t>
  </si>
  <si>
    <t>GM Computer S.R.L. Partita IVA 04051390823 
Viola Pietro Impresa Artigianale lavoratore autonomo C.F. VLIPTR53A23G273H
Abruscato BRSFNC52C14L740P DITTA INDIVIDUALE
Andromeda Snc Basta Salvatore Maurizio &amp; Pusateri Fortunato Bernardo
DE.CO.R. S.R.L.
Work S</t>
  </si>
  <si>
    <t>€. 752,00</t>
  </si>
  <si>
    <t>ZC30E5AC5D</t>
  </si>
  <si>
    <t>Abacus S.R.L. P.I. 04303940821
Capritta S.R.L. soci P. Capritta &amp; S. Montechiaro P.I. 
Giovanni Ficarrotta Tecnologie Per Ufficio
Web Office S.R.L. C.F. 05511450826
Palazzolo S.R.L. P.I.06227410823 , CF 06227410823</t>
  </si>
  <si>
    <t>18/02/2014
18/03/2014</t>
  </si>
  <si>
    <t>ZB90E5AD97</t>
  </si>
  <si>
    <t>Abruscato BRSFNC52C14L740P DITTA INDIVIDUALE
Gianquinto Giuseppe Impresa Individuale C.F. GNQGPP60T26L331V
Lc Progressi Digitali s.r.l. - p.iva 04884010820
Sistemi e Servizi S.R.L.  P.I. 04912730829
DataTek Informatica Salemi Domenica</t>
  </si>
  <si>
    <t>€. 400,00</t>
  </si>
  <si>
    <t>Z280E2E7DE</t>
  </si>
  <si>
    <t>Rag. La Rosa  LRSRLL64S60G273Y IMPRESA INDIVIDUALE 
L'arcobaleno P.IVA 05473020823
Pent House
TECNOCOPIER DI CUSIMANO DARIO
Costantino Cristiano P.I. 04828210825</t>
  </si>
  <si>
    <t>€. 523,20</t>
  </si>
  <si>
    <t>18/02/2014
06/03/2014</t>
  </si>
  <si>
    <t>ZB90E924EA</t>
  </si>
  <si>
    <t>C.O.R.E.l. Service di Ingrassia Giovanni  P.I. 03537520821
Service Messina snc  P.I. 03835700828 
Costantino Cristiano P.I. 04828210825
Aer System di Pinsino Salvatore
Mineo Service s.r.l.Cod. Fisc. e P.IVA: 04119560821</t>
  </si>
  <si>
    <t>€. 1.662,20</t>
  </si>
  <si>
    <t>18/02/2014
31/03/2014</t>
  </si>
  <si>
    <t>Z820E5AE74</t>
  </si>
  <si>
    <t>Costantino Cristiano P.I. 04828210825
DE.CO.R. S.R.L.
GM Computer S.R.L. Partita IVA 04051390823 
Rag. La Rosa  LRSRLL64S60G273Y IMPRESA INDIVIDUALE 
Viola Pietro Impresa Artigianale lavoratore autonomo C.F. VLIPTR53A23G273H</t>
  </si>
  <si>
    <t>€. 824,00</t>
  </si>
  <si>
    <t>27/02/2014
10/03/2014</t>
  </si>
  <si>
    <t>Z810E67D10</t>
  </si>
  <si>
    <t>Abacus S.R.L. P.I. 04303940821
Capritta S.R.L. soci P. Capritta &amp; S. Montechiaro
Abruscato BRSFNC52C14L740P DITTA INDIVIDUALE
Gianquinto Giuseppe Impresa Individuale C.F. GNQGPP60T26L331V
Sistemi e Servizi S.R.L.  P.I. 04912730829</t>
  </si>
  <si>
    <t>27/02/2014
20/03/2014</t>
  </si>
  <si>
    <t>Z240E67D7D</t>
  </si>
  <si>
    <t>Costantino Cristiano P.I. 04828210825
GM Computer S.R.L. Partita IVA 04051390823 
Lc Progressi Digitali s.r.l. - p.iva 04884010820
SCARPISI Giovanni Impresa Individuale C.F. SCRGNN52S12G273P
Sistemi e Servizi S.R.L.  P.I. 04912730829</t>
  </si>
  <si>
    <t>€. 490,00</t>
  </si>
  <si>
    <t>03/03/2014
20/03/2014</t>
  </si>
  <si>
    <t>Z280E67C9B</t>
  </si>
  <si>
    <t>Rag. La Rosa  LRSRLL64S60G273Y IMPRESA INDIVIDUALE 
General Informatic Center s.r.l.
Palazzolo S.R.L. P.I.06227410823 , CF 06227410823
Giovanni Ficarrotta Tecnologie Per Ufficio
Web Office S.R.L. C.F. 05511450826</t>
  </si>
  <si>
    <t>€. 205,00</t>
  </si>
  <si>
    <t>Z2D0E92470</t>
  </si>
  <si>
    <t>Abruscato BRSFNC52C14L740P DITTA INDIVIDUALE
Rag. La Rosa  LRSRLL64S60G273Y DITTA  INDIVIDUALE 
C.D. Service di Cusimano Dario Impresa Individuale
Web Office S.R.L. C.F. 05511450826
Lc Progressi Digitali s.r.l. - p.iva 04884010820</t>
  </si>
  <si>
    <t>€. 880,00</t>
  </si>
  <si>
    <t>12/03/2014
31/03/2014</t>
  </si>
  <si>
    <t>ZE70E9258C</t>
  </si>
  <si>
    <t>Abacus S.R.L. P.I. 04303940821
Giovanni Ficarrotta Tecnologie Per Ufficio
Palazzolo S.R.L. P.I.06227410823 , CF 06227410823
Viola Pietro Impresa Artigianale lavoratore autonomo C.F. VLIPTR53A23G273H
DE.CO.R. S.R.L.</t>
  </si>
  <si>
    <t>€. 635,00</t>
  </si>
  <si>
    <t>Z9B0E924AC</t>
  </si>
  <si>
    <t>Web Office S.R.L. C.F. 05511450826
DE.CO.R. S.R.L.
Abacus S.R.L. P.I. 04303940821
Gianquinto Giuseppe Impresa Individuale C.F. GNQGPP60T26L331V
RI.A.T. DI CIANCIMINO VITTORIO EMANUELE</t>
  </si>
  <si>
    <t>€. 90,00</t>
  </si>
  <si>
    <t>18/03/2014
31/03/2014</t>
  </si>
  <si>
    <t>ZE80E925D1</t>
  </si>
  <si>
    <t>SCARPISI Giovanni Impresa Individuale C.F. SCRGNN52S12G273P
Abacus S.R.L. P.I. 04303940821
Gianquinto Giuseppe Impresa Individuale C.F. GNQGPP60T26L331V
Palazzolo S.R.L. P.I.06227410823 , CF 06227410823
Work System S.N.C.</t>
  </si>
  <si>
    <t>14/03/2014
31/03/2014</t>
  </si>
  <si>
    <t>Z5F0EC4345</t>
  </si>
  <si>
    <t>DELIBERA N. 280 DEL 13/03/2014 ART. 6 - AFFIDAMENTO IN ECONOMIA - COTTIMO FIDUCIARIO</t>
  </si>
  <si>
    <t>Capritta S.R.L. soci P. Capritta &amp; S. Montechiaro P.I. Costantino Cristiano P.I. 04828210825
General Informatic Center s.r.l.
C.D. Service di Cusimano Dario Impresa Individuale
SCARPISI Giovanni Impresa Individuale C.F. SCRGNN52S12G273P</t>
  </si>
  <si>
    <t>€. 489,00</t>
  </si>
  <si>
    <t>20/03/2014
10/04/2014</t>
  </si>
  <si>
    <t>Z8A0EC4318</t>
  </si>
  <si>
    <t>Abruscato BRSFNC52C14L740P DITTA INDIVIDUALE
Giovanni Ficarrotta Tecnologie Per Ufficio
GM Computer S.R.L. Partita IVA 04051390823 
C.D. Service di Cusimano Dario Impresa Individuale
Viola Pietro Impresa Artigianale lavoratore autonomo C.F. VLIPTR53A23G27</t>
  </si>
  <si>
    <t>Viola Pietro Impresa Artigianale lavoratore autonomo C.F. VLIPTR53A23G273H</t>
  </si>
  <si>
    <t>€. 165,49</t>
  </si>
  <si>
    <t>Z7B0EEF634</t>
  </si>
  <si>
    <t>GM Computer S.R.L. Partita IVA 04051390823 
DE.CO.R. S.R.L.
Valtec Sistemi Per Ufficio Srl
Abruscato BRSFNC52C14L740P DITTA INDIVIDUALE
Costantino Cristiano P.I. 04828210825</t>
  </si>
  <si>
    <t>€. 1.336,00</t>
  </si>
  <si>
    <t>27/03/2014
24/04/2014</t>
  </si>
  <si>
    <t>Z8D0EE941B</t>
  </si>
  <si>
    <t>Rag. La Rosa  LRSRLL64S60G273Y IMPRESA INDIVIDUALE 
Palazzolo S.R.L. P.I.06227410823 , CF 06227410823
SCARPISI Giovanni Impresa Individuale C.F. SCRGNN52S12G273P
Web Office S.R.L. C.F. 05511450826
Sistemi e Servizi S.R.L.  P.I. 04912730829</t>
  </si>
  <si>
    <t>€. 596,00</t>
  </si>
  <si>
    <t>01/04/2014
18/04/2014</t>
  </si>
  <si>
    <t>Z390EF4E4E</t>
  </si>
  <si>
    <t>Capritta S.R.L. soci P. Capritta &amp; S. Montechiaro P.I. 
Costantino Cristiano P.I. 04828210825
General Informatic Center s.r.l.
Gianquinto Giuseppe Impresa Individuale C.F. GNQGPP60T26L331V
Work System S.N.C.</t>
  </si>
  <si>
    <t>01/04/2014
24/0472014</t>
  </si>
  <si>
    <t>Z310F059C7</t>
  </si>
  <si>
    <t>Abacus S.R.L. P.I. 04303940821
Giovanni Ficarrotta Tecnologie Per Ufficio
Palazzolo S.R.L. P.I.06227410823 , CF 06227410823
C.D. Service di Cusimano Dario Impresa Individuale
Viola Pietro Impresa Artigianale lavoratore autonomo C.F. VLIPTR53A23G273H</t>
  </si>
  <si>
    <t>01/04/2014
30/04/2014</t>
  </si>
  <si>
    <t>Z590EE93D1</t>
  </si>
  <si>
    <t>Abruscato BRSFNC52C14L740P DITTA INDIVIDUALE
Rag. La Rosa  LRSRLL64S60G273Y IMPRESA INDIVIDUALE 
Sistemi e Servizi S.R.L.  P.I. 04912730829
GM Computer S.R.L. Partita IVA 04051390823 
Web Office S.R.L. C.F. 05511450826</t>
  </si>
  <si>
    <t>€. 96,00</t>
  </si>
  <si>
    <t>08/04/2014
18/04/2014</t>
  </si>
  <si>
    <t>Z170F059A2</t>
  </si>
  <si>
    <t>Costantino Cristiano P.I. 04828210825
General Informatic Center s.r.l.
Gianquinto Giuseppe Impresa Individuale C.F. GNQGPP60T26L331V
SCARPISI Giovanni Impresa Individuale C.F. SCRGNN52S12G273P
Viola Pietro Impresa Artigianale lavoratore autonomo C.F. VLIP</t>
  </si>
  <si>
    <t>08/04/2014
30/04/2014</t>
  </si>
  <si>
    <t>Z990F4D38B</t>
  </si>
  <si>
    <t>Abacus S.R.L. P.I. 04303940821
Palazzolo S.R.L. P.I.06227410823 , CF 06227410823
Sistemi e Servizi S.R.L.  P.I. 04912730829
C.D. Service di Cusimano Dario Impresa Individuale
Gianquinto Giuseppe Impresa Individuale C.F. GNQGPP60T26L331V</t>
  </si>
  <si>
    <t>17/04/2014
20/05/2014</t>
  </si>
  <si>
    <t>Z950F3B526</t>
  </si>
  <si>
    <t>Costantino Cristiano P.I. 04828210825
Giovanni Ficarrotta Tecnologie Per Ufficio
Gianquinto Giuseppe Impresa Individuale C.F. GNQGPP60T26L331V
Palazzolo S.R.L. P.I.06227410823 , CF 06227410823
C.D. Service di Cusimano Dario Impresa Individuale</t>
  </si>
  <si>
    <t>17/04/2014
15/05/2014</t>
  </si>
  <si>
    <t>ZC11175C6D</t>
  </si>
  <si>
    <t>Abacus S.R.L. P.I. 04303940821
GM Computer S.R.L. Partita IVA 04051390823 
Sistemi e Servizi S.R.L.  P.I. 04912730829
Viola Pietro Impresa Artigianale lavoratore autonomo C.F. VLIPTR53A23G273H
Web Office S.R.L. C.F. 05511450826</t>
  </si>
  <si>
    <t>€. 190,00</t>
  </si>
  <si>
    <t>17/04/2014
28/10/2014</t>
  </si>
  <si>
    <t>ZB80F484A3</t>
  </si>
  <si>
    <t>€. 450,00</t>
  </si>
  <si>
    <t>17/04/2014
19/05/2014</t>
  </si>
  <si>
    <t>Z410F73E08</t>
  </si>
  <si>
    <t>Rag. La Rosa  LRSRLL64S60G273Y IMPRESA INDIVIDUALE 
GM Computer S.R.L. Partita IVA 04051390823 
Lc Progressi Digitali s.r.l. - p.iva 04884010820
Valtec Sistemi Per Ufficio Srl
Giovanni Ficarrotta Tecnologie Per Ufficio</t>
  </si>
  <si>
    <t>€. 352,00</t>
  </si>
  <si>
    <t>18/04/2014
28/05/2014</t>
  </si>
  <si>
    <t>Z340F73D78</t>
  </si>
  <si>
    <t>Costantino Cristiano P.I. 04828210825
Work System S.N.C.
DE.CO.R. S.R.L.
Abruscato BRSFNC52C14L740P DITTA INDIVIDUALE
Andromeda Snc Basta Salvatore Maurizio &amp; Pusateri Fortunato Bernardo</t>
  </si>
  <si>
    <t>€. 992,00</t>
  </si>
  <si>
    <t>24/04/2014
28/05/2014</t>
  </si>
  <si>
    <t>ZA60F73DCD</t>
  </si>
  <si>
    <t>€. 495,86</t>
  </si>
  <si>
    <t>Z090F934A0</t>
  </si>
  <si>
    <t xml:space="preserve">Costantino Cristiano P.I. 04828210825
Aer System di Pinsino Salvatore
Mineo Service s.r.l.Cod. Fisc. e P.IVA: 04119560821
Service Messina snc  P.I. 03835700828
C.O.R.E.l. Service di Ingrassia Giovanni  P.I. 03537520821 </t>
  </si>
  <si>
    <t>€. 135,00</t>
  </si>
  <si>
    <t>16/05/2014
09/06/2014</t>
  </si>
  <si>
    <t>Z160F93F530</t>
  </si>
  <si>
    <t>Capritta S.R.L. soci P. Capritta &amp; S. Montechiaro P.I. 
Abruscato BRSFNC52C14L740P DITTA INDIVIDUALE
GM Computer S.R.L. Partita IVA 04051390823 
Sistemi e Servizi S.R.L.  P.I. 04912730829
Gianquinto Giuseppe Impresa Individuale C.F. GNQGPP60T26L331V</t>
  </si>
  <si>
    <t>€. 550,00</t>
  </si>
  <si>
    <t>14/05/2014
09/06/2014</t>
  </si>
  <si>
    <t>ZD60F934F9</t>
  </si>
  <si>
    <t>GM Computer S.R.L. Partita IVA 04051390823 
Gianquinto Giuseppe Impresa Individuale C.F. GNQGPP60T26L331V
Palazzolo S.R.L. P.I.06227410823 , CF 06227410823
Viola Pietro Impresa Artigianale lavoratore autonomo C.F. VLIPTR53A23G273H
Web Office S.R.L. C.F. 0</t>
  </si>
  <si>
    <t>€. 590,00</t>
  </si>
  <si>
    <t>Z250F93454</t>
  </si>
  <si>
    <t xml:space="preserve">Abacus S.R.L. P.I. 04303940821
Abruscato BRSFNC52C14L740P DITTA INDIVIDUALE
Costantino Cristiano P.I. 04828210825
SCARPISI Giovanni Impresa Individuale C.F. SCRGNN52S12G273P
Rag. La Rosa  LRSRLL64S60G273Y IMPRESA INDIVIDUALE </t>
  </si>
  <si>
    <t>ZDA0F9360D</t>
  </si>
  <si>
    <t xml:space="preserve">Costantino Cristiano P.I. 04828210825
Sistemi e Servizi S.R.L.  P.I. 04912730829
Giovanni Ficarrotta Tecnologie Per Ufficio
Palazzolo S.R.L. P.I.06227410823 , CF 06227410823
Rag. La Rosa  LRSRLL64S60G273Y IMPRESA INDIVIDUALE </t>
  </si>
  <si>
    <t>Z310FBD82A</t>
  </si>
  <si>
    <t>Abacus S.R.L. P.I. 04303940821
Abruscato BRSFNC52C14L740P DITTA INDIVIDUALE
Costantino Cristiano P.I. 04828210825
Sistemi e Servizi S.R.L.  P.I. 04912730829
Palazzolo S.R.L. P.I.06227410823 , CF 06227410823</t>
  </si>
  <si>
    <t>€. 225,00</t>
  </si>
  <si>
    <t>27/05/2014
13/06/2014</t>
  </si>
  <si>
    <t>ZE50FBD7AB</t>
  </si>
  <si>
    <t>GM Computer S.R.L. Partita IVA 04051390823 
Gianquinto Giuseppe Impresa Individuale C.F. GNQGPP60T26L331V
SCARPISI Giovanni Impresa Individuale C.F. SCRGNN52S12G273P
Rag. La Rosa  LRSRLL64S60G273Y IMPRESA INDIVIDUALE
Web Office S.R.L. C.F. 05511450826</t>
  </si>
  <si>
    <t>€. 255,00</t>
  </si>
  <si>
    <t>Z4D0FBD6E3</t>
  </si>
  <si>
    <t>Abruscato BRSFNC52C14L740P DITTA INDIVIDUALE
GM Computer S.R.L. Partita IVA 04051390823 
SCARPISI Giovanni Impresa Individuale C.F. SCRGNN52S12G273P
Rag. La Rosa  LRSRLL64S60G273Y IMPRESA INDIVIDUALE 
Viola Pietro Impresa Artigianale lavoratore autonomo C</t>
  </si>
  <si>
    <t>€. 241,52</t>
  </si>
  <si>
    <t>Z300FBD7E5</t>
  </si>
  <si>
    <t xml:space="preserve">Abacus S.R.L. P.I. 04303940821
Costantino Cristiano P.I. 04828210825
Gianquinto Giuseppe Impresa Individuale C.F. GNQGPP60T26L331V
Palazzolo S.R.L. P.I.06227410823 , CF 06227410823
Web Office S.R.L. C.F. 05511450826
</t>
  </si>
  <si>
    <t>27/05/2014
13/0672014</t>
  </si>
  <si>
    <t>ZV1106F3B5</t>
  </si>
  <si>
    <t>Abruscato BRSFNC52C14L740P DITTA INDIVIDUALE
Rag. La Rosa  LRSRLL64S60G273Y IMPRESA INDIVIDUALE 
Costantino Cristiano P.I. 04828210825
Sistemi e Servizi S.R.L.  P.I. 04912730829
Viola Pietro Impresa Artigianale lavoratore autonomo C.F. VLIPTR53A23G273H</t>
  </si>
  <si>
    <t>€. 452,00</t>
  </si>
  <si>
    <t>01/07/2014
04/08/2014</t>
  </si>
  <si>
    <t>Z14106EEA6</t>
  </si>
  <si>
    <t xml:space="preserve">Abruscato BRSFNC52C14L740P DITTA INDIVIDUALE
Giovanni Ficarrotta Tecnologie Per Ufficio
GM Computer S.R.L. Partita IVA 04051390823 
Palazzolo S.R.L. P.I.06227410823 , CF 06227410823
SCARPISI Giovanni Impresa Individuale C.F. SCRGNN52S12G273P
</t>
  </si>
  <si>
    <t>€. 672,00</t>
  </si>
  <si>
    <t>Z9E106F478</t>
  </si>
  <si>
    <t>Abacus S.R.L. P.I. 04303940821
SCARPISI Giovanni Impresa Individuale C.F. SCRGNN52S12G273P
GM Computer S.R.L. Partita IVA 04051390823 
Web Office S.R.L. C.F. 05511450826
Gianquinto Giuseppe Impresa Individuale C.F. GNQGPP60T26L331V</t>
  </si>
  <si>
    <t>€. 260,00</t>
  </si>
  <si>
    <t>01/07/2014
05/08/2014</t>
  </si>
  <si>
    <t>Z63101969E</t>
  </si>
  <si>
    <t>Abruscato BRSFNC52C14L740P DITTA INDIVIDUALE
Costantino Cristiano P.I. 04828210825
Palazzolo S.R.L. P.I.06227410823 , CF 06227410823
Sistemi e Servizi S.R.L.  P.I. 04912730829
Viola Pietro Impresa Artigianale lavoratore autonomo C.F. VLIPTR53A23G273H</t>
  </si>
  <si>
    <t>€. 777,60</t>
  </si>
  <si>
    <t>04/06/2014
09/07/2014</t>
  </si>
  <si>
    <t>Z8310115FA</t>
  </si>
  <si>
    <t xml:space="preserve">Sistemi e Servizi S.R.L.  P.I. 04912730829
Gianquinto Giuseppe Impresa Individuale C.F. GNQGPP60T26L331V
Rag. La Rosa  LRSRLL64S60G273Y IMPRESA INDIVIDUALE 
Palazzolo S.R.L. P.I.06227410823 , CF 06227410823
GM Computer S.R.L. Partita IVA 04051390823 </t>
  </si>
  <si>
    <t>Palazzolo S.R.L. P.I.06227410823 , CF 06227410823</t>
  </si>
  <si>
    <t>09/06/2014
07/07/2014</t>
  </si>
  <si>
    <t>Z1610864BF</t>
  </si>
  <si>
    <t xml:space="preserve">Rag. La Rosa  LRSRLL64S60G273Y IMPRESA INDIVIDUALE 
GM Computer S.R.L. Partita IVA 04051390823 
Abacus S.R.L. P.I. 04303940821
Viola Pietro Impresa Artigianale lavoratore autonomo C.F. VLIPTR53A23G273H
Rag. La Rosa  LRSRLL64S60G273Y IMPRESA INDIVIDUALE </t>
  </si>
  <si>
    <t>€.797,00</t>
  </si>
  <si>
    <t>12/06/2014
22/08/2014</t>
  </si>
  <si>
    <t>ZF210196EC</t>
  </si>
  <si>
    <t xml:space="preserve">Web Office S.R.L. C.F. 05511450826
Abruscato BRSFNC52C14L740P DITTA INDIVIDUALE
Giovanni Ficarrotta Tecnologie Per Ufficio
Palazzolo S.R.L. P.I.06227410823 , CF 06227410823
Gianquinto Giuseppe Impresa Individuale C.F. GNQGPP60T26L331V
</t>
  </si>
  <si>
    <t>17/06/2014
09/07/2014</t>
  </si>
  <si>
    <t>Z40106F4A0</t>
  </si>
  <si>
    <t>Costantino Cristiano P.I. 04828210825
Gianquinto Giuseppe Impresa Individuale C.F. GNQGPP60T26L331V
Rag. La Rosa  LRSRLL64S60G273Y IMPRESA INDIVIDUALE 
Viola Pietro Impresa Artigianale lavoratore autonomo C.F. VLIPTR53A23G273H
Web Office S.R.L. C.F. 05511</t>
  </si>
  <si>
    <t>06/07/2014
04/08/2014</t>
  </si>
  <si>
    <t>Z34006EF6E</t>
  </si>
  <si>
    <t xml:space="preserve">Abacus S.R.L. P.I. 04303940821
Abruscato BRSFNC52C14L740P DITTA INDIVIDUALE
SCARPISI Giovanni Impresa Individuale C.F. SCRGNN52S12G273P
Palazzolo S.R.L. P.I.06227410823 , CF 06227410823
Sistemi e Servizi S.R.L.  P.I. 04912730829
</t>
  </si>
  <si>
    <t>16/07/2014
05/08/2014</t>
  </si>
  <si>
    <t>Z1E106F544</t>
  </si>
  <si>
    <t xml:space="preserve">GM Computer S.R.L. Partita IVA 04051390823 
Rag. La Rosa  LRSRLL64S60G273Y IMPRESA INDIVIDUALE 
Gianquinto Giuseppe Impresa Individuale C.F. GNQGPP60T26L331V
Costantino Cristiano P.I. 04828210825
Web Office S.R.L. C.F. 05511450826
</t>
  </si>
  <si>
    <t>€. 800,00</t>
  </si>
  <si>
    <t>16/07/2014
04/09/2014</t>
  </si>
  <si>
    <t>ZB4106F57F</t>
  </si>
  <si>
    <t>Abruscato BRSFNC52C14L740P DITTA INDIVIDUALE
Palazzolo S.R.L. P.I.06227410823 , CF 06227410823
SCARPISI Giovanni Impresa Individuale C.F. SCRGNN52S12G273P
Viola Pietro Impresa Artigianale lavoratore autonomo C.F. VLIPTR53A23G273H
Web Office S.R.L. C.F. 05</t>
  </si>
  <si>
    <t>€. 210,00</t>
  </si>
  <si>
    <t>Z071078514</t>
  </si>
  <si>
    <t xml:space="preserve">Aer System di Pinsino Salvatore
Costantino Cristiano P.I. 04828210825
Mineo Service s.r.l.Cod. Fisc. e P.IVA: 04119560821
Russo Ferdinando P.IVA. 03751490826 IMPRESA INDIVIDUALE
Service Messina snc  P.I. 03835700828
</t>
  </si>
  <si>
    <t>€. 92,00</t>
  </si>
  <si>
    <t>29/07/2014
13/08/2014</t>
  </si>
  <si>
    <t>Z6F106EFA5</t>
  </si>
  <si>
    <t xml:space="preserve">GM Computer S.R.L. Partita IVA 04051390823 
Costantino Cristiano P.I. 04828210825
Abruscato BRSFNC52C14L740P DITTA INDIVIDUALE
Giovanni Ficarrotta Tecnologie Per Ufficio
Sistemi e Servizi S.R.L.  P.I. 04912730829
</t>
  </si>
  <si>
    <t>€. 1.544,00</t>
  </si>
  <si>
    <t>18/07/2014
04/08/2014</t>
  </si>
  <si>
    <t>Z5810864E3</t>
  </si>
  <si>
    <t>Rag. La Rosa  LRSRLL64S60G273Y IMPRESA INDIVIDUALE 
Abruscato BRSFNC52C14L740P DITTA INDIVIDUALE
GM Computer S.R.L. Partita IVA 04051390823
Giovanni Ficarrotta Tecnologie Per Ufficio
SCARPISI Giovanni Impresa Individuale C.F. SCRGNN52S12G273P</t>
  </si>
  <si>
    <t>29/07/2014
22/08/2014</t>
  </si>
  <si>
    <t>Z5B107852B</t>
  </si>
  <si>
    <t xml:space="preserve">Abacus S.R.L. P.I. 04303940821
Gianquinto Giuseppe Impresa Individuale C.F. GNQGPP60T26L331V
Palazzolo S.R.L. P.I.06227410823 , CF 06227410823
Viola Pietro Impresa Artigianale lavoratore autonomo C.F. VLIPTR53A23G273H
Web Office S.R.L. C.F. 05511450826
</t>
  </si>
  <si>
    <t>30/07/2014
13/08/2014</t>
  </si>
  <si>
    <t>ZC911759AE</t>
  </si>
  <si>
    <t xml:space="preserve">Abacus S.R.L. P.I. 04303940821
Costantino Cristiano P.I. 04828210825
Giovanni Ficarrotta Tecnologie Per Ufficio
Viola Pietro Impresa Artigianale lavoratore autonomo C.F. VLIPTR53A23G273H
Web Office S.R.L. C.F. 05511450826
</t>
  </si>
  <si>
    <t>€. 330,00</t>
  </si>
  <si>
    <t>01/08/2014
24/1072014</t>
  </si>
  <si>
    <t>ZC510AF2D3</t>
  </si>
  <si>
    <t xml:space="preserve">Abacus S.R.L. P.I. 04303940821
Costantino Cristiano P.I. 04828210825
Giovanni Ficarrotta Tecnologie Per Ufficio
Rag. La Rosa  LRSRLL64S60G273Y IMPRESA INDIVIDUALE 
Web Office S.R.L. C.F. 05511450826
</t>
  </si>
  <si>
    <t>€. 454,00</t>
  </si>
  <si>
    <t>21/08/2014
08/09/2014</t>
  </si>
  <si>
    <t>Z9110CF44D</t>
  </si>
  <si>
    <t xml:space="preserve">Abruscato BRSFNC52C14L740P DITTA INDIVIDUALE
Gianquinto Giuseppe Impresa Individuale C.F. GNQGPP60T26L331V
Rag. La Rosa  LRSRLL64S60G273Y IMPRESA INDIVIDUALE 
Palazzolo S.R.L. P.I.06227410823 , CF 06227410823
Sistemi e Servizi S.R.L.  P.I. 04912730829
</t>
  </si>
  <si>
    <t>€. 380,00</t>
  </si>
  <si>
    <t>21/08/2014
16/09/2014</t>
  </si>
  <si>
    <t>ZAC10E1303</t>
  </si>
  <si>
    <t>Rag. La Rosa  LRSRLL64S60G273Y IMPRESA INDIVIDUALE 
GM Computer S.R.L. Partita IVA 04051390823 
Palazzolo S.R.L. P.I.06227410823 , CF 06227410823
Gianquinto Giuseppe Impresa Individuale C.F. GNQGPP60T26L331V
Giovanni Ficarrotta Tecnologie Per Ufficio</t>
  </si>
  <si>
    <t>04/09/2014
19/09/2014</t>
  </si>
  <si>
    <t>ZB410CF3EE</t>
  </si>
  <si>
    <t>Web Office S.R.L. C.F. 05511450826
Rag. La Rosa  LRSRLL64S60G273Y IMPRESA INDIVIDUALE 
Gianquinto Giuseppe Impresa Individuale C.F. GNQGPP60T26L331V
Sistemi e Servizi S.R.L.  P.I. 04912730829
Giovanni Ficarrotta Tecnologie Per Ufficio</t>
  </si>
  <si>
    <t>€. 318,30</t>
  </si>
  <si>
    <t>Z20109B1DC</t>
  </si>
  <si>
    <t xml:space="preserve">Costantino Cristiano P.I. 04828210825
Sistemi e Servizi S.R.L.  P.I. 04912730829
Giovanni Ficarrotta Tecnologie Per Ufficio
Abruscato BRSFNC52C14L740P DITTA INDIVIDUALE
GM Computer S.R.L. Partita IVA 04051390823 </t>
  </si>
  <si>
    <t>€. 1.112,00</t>
  </si>
  <si>
    <t>11/08/2014
01/09/2014</t>
  </si>
  <si>
    <t>ZAB10E12BE</t>
  </si>
  <si>
    <t>GM Computer S.R.L. Partita IVA 04051390823 
Abruscato BRSFNC52C14L740P DITTA INDIVIDUALE
Co.Ass.Scocietà Cooperativa partita iva 06336250821
Giovanni Ficarrotta Tecnologie Per Ufficio
Sistemi e Servizi S.R.L.  P.I. 04912730829</t>
  </si>
  <si>
    <t>Co.Ass.Scocietà Cooperativa partita iva 06336250821</t>
  </si>
  <si>
    <t>€. 1.356,00</t>
  </si>
  <si>
    <t>01/09/2014
19/09/2014</t>
  </si>
  <si>
    <t>Z0910E1333</t>
  </si>
  <si>
    <t>Web Office S.R.L. C.F. 05511450826
SCARPISI Giovanni Impresa Individuale C.F. SCRGNN52S12G273P
Gianquinto Giuseppe Impresa Individuale C.F. GNQGPP60T26L331V
Sistemi e Servizi S.R.L.  P.I. 04912730829
Giovanni Ficarrotta Tecnologie Per Ufficio</t>
  </si>
  <si>
    <t>Z06110AB26</t>
  </si>
  <si>
    <t>Abacus S.R.L. P.I. 04303940821
Co.Ass.Scocietà Cooperativa partita iva 06336250821
Rag. La Rosa  LRSRLL64S60G273Y IMPRESA INDIVIDUALE 
Web Office S.R.L. C.F. 05511450826
Viola Pietro Impresa Artigianale lavoratore autonomo C.F. VLIPTR53A23G273H</t>
  </si>
  <si>
    <t>19/09/2014
02/10/2014</t>
  </si>
  <si>
    <t>Z92110ABA0</t>
  </si>
  <si>
    <t>€. 230,00</t>
  </si>
  <si>
    <t>18/09/2014
02/10/2014</t>
  </si>
  <si>
    <t>Z44110AC2C</t>
  </si>
  <si>
    <t>Abruscato BRSFNC52C14L740P DITTA INDIVIDUALE
Rag. La Rosa  LRSRLL64S60G273Y IMPRESA INDIVIDUALE 
Palazzolo S.R.L. P.I.06227410823 , CF 06227410823
Sistemi e Servizi S.R.L.  P.I. 04912730829
Gianquinto Giuseppe Impresa Individuale C.F. GNQGPP60T26L331V</t>
  </si>
  <si>
    <t>€. 726,75</t>
  </si>
  <si>
    <t>Z43110ABE7</t>
  </si>
  <si>
    <t>Co.Ass.Scocietà Cooperativa partita iva 06336250821
Rag. La Rosa  LRSRLL64S60G273Y IMPRESA INDIVIDUALE 
Lc Progressi Digitali s.r.l. - p.iva 04884010820
Rag. La Rosa  LRSRLL64S60G273Y IMPRESA INDIVIDUALE 
Viola Pietro Impresa Artigianale lavoratore autono</t>
  </si>
  <si>
    <t>€. 505,00</t>
  </si>
  <si>
    <t>23/09/2014
02/10/2014</t>
  </si>
  <si>
    <t>Z941175B15</t>
  </si>
  <si>
    <t>Abruscato BRSFNC52C14L740P DITTA INDIVIDUALE
GM Computer S.R.L. Partita IVA 04051390823 
Gianquinto Giuseppe Impresa Individuale C.F. GNQGPP60T26L331V
Palazzolo S.R.L. P.I.06227410823 , CF 06227410823
Web Office S.R.L. C.F. 05511450826</t>
  </si>
  <si>
    <t>19/09/2014
24/10/2014</t>
  </si>
  <si>
    <t>Z35114D1E6</t>
  </si>
  <si>
    <t>C.A.D.A. Sas Di Catalano Carmelo &amp; c.
Giovanni Ficarrotta Tecnologie Per Ufficio
SCARPISI Giovanni Impresa Individuale C.F. SCRGNN52S12G273P
Gianquinto Giuseppe Impresa Individuale C.F. GNQGPP60T26L331V
B &amp; G INFORMATICA GENTILE MARILENA</t>
  </si>
  <si>
    <t>€. 235,00</t>
  </si>
  <si>
    <t>24/09/2014
14/10/2014</t>
  </si>
  <si>
    <t>Z821175A27</t>
  </si>
  <si>
    <t>Abruscato BRSFNC52C14L740P DITTA INDIVIDUALE
COEMA  S.R.L.
Palazzolo S.R.L. P.I.06227410823 , CF 06227410823
Rag. La Rosa  LRSRLL64S60G273Y IMPRESA INDIVIDUALE 
Co.Ass.Scocietà Cooperativa partita iva 06336250821</t>
  </si>
  <si>
    <t xml:space="preserve">Abruscato BRSFNC52C14L740P </t>
  </si>
  <si>
    <t>€. 348,00</t>
  </si>
  <si>
    <t>02/10/2014
28/10/2014</t>
  </si>
  <si>
    <t>ZED1154C0C</t>
  </si>
  <si>
    <t>Abruscato BRSFNC52C14L740P DITTA INDIVIDUALE
Abacus S.R.L. P.I. 04303940821
Web Office S.R.L. C.F. 05511450826</t>
  </si>
  <si>
    <t>€. 184,00</t>
  </si>
  <si>
    <t>23/09/2014
21/10/2014</t>
  </si>
  <si>
    <t>Z981175938</t>
  </si>
  <si>
    <t>COEMA  S.R.L.
C.A.D.A. Sas Di Catalano Carmelo &amp; c.
Co.Ass.Scocietà Cooperativa partita iva 06336250821
Effevì
Web Office S.R.L. C.F. 05511450826</t>
  </si>
  <si>
    <t>02/10/2014
24/10/2014</t>
  </si>
  <si>
    <t>ZC8115D816</t>
  </si>
  <si>
    <t>B &amp; G INFORMATICA GENTILE MARILENA
COEMA  S.R.L.
Rag. La Rosa  LRSRLL64S60G273Y IMPRESA INDIVIDUALE 
Abruscato BRSFNC52C14L740P DITTA INDIVIDUALE
SCARPISI Giovanni Impresa Individuale C.F. SCRGNN52S12G273P</t>
  </si>
  <si>
    <t>07/10/2014
22/10/2014</t>
  </si>
  <si>
    <t>Z52115D7A8</t>
  </si>
  <si>
    <t>C.O.R.E.l. Service di Ingrassia Giovanni  P.I. 03537520821 
Service Messina snc  P.I. 03835700828
Mineo Service s.r.l.Cod. Fisc. e P.IVA: 04119560821
Aer System di Pinsino Salvatore
Co.Ass.Scocietà Cooperativa partita iva 06336250821</t>
  </si>
  <si>
    <t>€. 464,00</t>
  </si>
  <si>
    <t>Lc Progressi Digitali s.r.l. - p.iva 04884010820
C.A.D.A. Sas Di Catalano Carmelo &amp; c.
Abacus S.R.L. P.I. 04303940821
Co.Ass.Scocietà Cooperativa partita iva 06336250821
Viola Pietro Impresa Artigianale lavoratore autonomo C.F. VLIPTR53A23G273H</t>
  </si>
  <si>
    <t>07/10/2014
24/10/2014</t>
  </si>
  <si>
    <t>Z62118A9AC</t>
  </si>
  <si>
    <t xml:space="preserve">Abacus S.R.L. P.I. 04303940821
Abruscato BRSFNC52C14L740P DITTA INDIVIDUALE
Gianquinto Giuseppe Impresa Individuale C.F. GNQGPP60T26L331V
Palazzolo S.R.L. P.I.06227410823 , CF 06227410823
Web Office S.R.L. C.F. 05511450826
</t>
  </si>
  <si>
    <t>€. 304,00</t>
  </si>
  <si>
    <t>13/10/2014
03/11/2014</t>
  </si>
  <si>
    <t>Z7D11B5579</t>
  </si>
  <si>
    <t xml:space="preserve">Co.Ass.Scocietà Cooperativa partita iva 06336250821
Rag. La Rosa  LRSRLL64S60G273Y IMPRESA INDIVIDUALE 
B &amp; G INFORMATICA GENTILE MARILENA
SCARPISI Giovanni Impresa Individuale C.F. SCRGNN52S12G273P
Sistemi e Servizi S.R.L.  P.I. 04912730829
</t>
  </si>
  <si>
    <t>€. 265,00</t>
  </si>
  <si>
    <t>17/10/2014
11/11/2014</t>
  </si>
  <si>
    <t>ZA911C0CEA</t>
  </si>
  <si>
    <t>Abacus S.R.L. P.I. 04303940821
Gianquinto Giuseppe Impresa Individuale C.F. GNQGPP60T26L331V
Lc Progressi Digitali s.r.l. - p.iva 04884010820
Viola Pietro Impresa Artigianale lavoratore autonomo C.F. VLIPTR53A23G273H
Web Office S.R.L. C.F. 05511450826</t>
  </si>
  <si>
    <t>21/10/2014
14/11/2014</t>
  </si>
  <si>
    <t>Z3F11C0BCC</t>
  </si>
  <si>
    <t>Abruscato BRSFNC52C14L740P DITTA INDIVIDUALE
Co.Ass.Scocietà Cooperativa partita iva 06336250821
SCARPISI Giovanni Impresa Individuale C.F. SCRGNN52S12G273P
Rag. La Rosa  LRSRLL64S60G273Y IMPRESA INDIVIDUALE 
Viola Pietro Impresa Artigianale lavoratore au</t>
  </si>
  <si>
    <t>€. 608,00</t>
  </si>
  <si>
    <t>Z5111C0CBA</t>
  </si>
  <si>
    <t xml:space="preserve">Gianquinto Giuseppe Impresa Individuale C.F. GNQGPP60T26L331V
Lc Progressi Digitali s.r.l. - p.iva 04884010820
Palazzolo S.R.L. P.I.06227410823 , CF 06227410823
GM Computer S.R.L. Partita IVA 04051390823 
Abacus S.R.L. P.I. 04303940821
</t>
  </si>
  <si>
    <t>27/10/2014
14/11/2014</t>
  </si>
  <si>
    <t>Z07120CC2C</t>
  </si>
  <si>
    <t xml:space="preserve">Abruscato BRSFNC52C14L740P DITTA INDIVIDUALE
C.A.D.A. Sas Di Catalano Carmelo &amp; c.
Co.Ass.Scocietà Cooperativa partita iva 06336250821
Palazzolo S.R.L. P.I.06227410823 , CF 06227410823
Web Office S.R.L. C.F. 05511450826
</t>
  </si>
  <si>
    <t>13/11/2014
02/12/2014</t>
  </si>
  <si>
    <t>Z711207DDF</t>
  </si>
  <si>
    <t>Gianquinto Giuseppe Impresa Individuale C.F. GNQGPP60T26L331V
Rag. La Rosa  LRSRLL64S60G273Y IMPRESA INDIVIDUALE 
Palazzolo S.R.L. P.I.06227410823 , CF 06227410823
Viola Pietro Impresa Artigianale lavoratore autonomo C.F. VLIPTR53A23G273H
Abacus S.R.L. P.</t>
  </si>
  <si>
    <t>10/11/2014
01/12/2014</t>
  </si>
  <si>
    <t>Z5F120CC5C</t>
  </si>
  <si>
    <t>31/10/2014
02/12/2014</t>
  </si>
  <si>
    <t>Z2011C0D3F</t>
  </si>
  <si>
    <t>31/10/2014
14/11/2014</t>
  </si>
  <si>
    <t>ZC011B55E2</t>
  </si>
  <si>
    <t>€. 144,00</t>
  </si>
  <si>
    <t>24/10/2014
11/11/2014</t>
  </si>
  <si>
    <t>ZE120CCAA</t>
  </si>
  <si>
    <t>€. 185,00</t>
  </si>
  <si>
    <t>21/11/2014
02/12/2014</t>
  </si>
  <si>
    <t>Z7A120CBCB</t>
  </si>
  <si>
    <t>Co.Ass.Scocietà Cooperativa partita iva 06336250821
Gianquinto Giuseppe Impresa Individuale C.F. GNQGPP60T26L331V
Rag. La Rosa  LRSRLL64S60G273Y IMPRESA INDIVIDUALE 
Rag. La Rosa  LRSRLL64S60G273Y IMPRESA INDIVIDUALE 
Viola Pietro Impresa Artigianale lavo</t>
  </si>
  <si>
    <t>€. 430,00</t>
  </si>
  <si>
    <t>12/11/2014
02/12/2014</t>
  </si>
  <si>
    <t>Z5F11EBBE3</t>
  </si>
  <si>
    <t>€. 98,00</t>
  </si>
  <si>
    <t>12/11/2014
25/11/2014</t>
  </si>
  <si>
    <t>Z5D1299FCD</t>
  </si>
  <si>
    <t>Gianquinto Giuseppe Impresa Individuale C.F. GNQGPP60T26L331V
Rag. La Rosa  LRSRLL64S60G273Y IMPRESA INDIVIDUALE 
Palazzolo S.R.L. P.I.06227410823 , CF 06227410823
Viola Pietro Impresa Artigianale lavoratore autonomo C.F. VLIPTR53A23G273H
SCARPISI Giovann</t>
  </si>
  <si>
    <t>€. 385,00</t>
  </si>
  <si>
    <t>21/11/2014
23/12/2014</t>
  </si>
  <si>
    <t>Z6511F2088</t>
  </si>
  <si>
    <t>Abruscato BRSFNC52C14L740P DITTA INDIVIDUALE
Co.Ass.Scocietà Cooperativa partita iva 06336250821
Rag. La Rosa  LRSRLL64S60G273Y IMPRESA INDIVIDUALE 
Sistemi e Servizi S.R.L.  P.I. 04912730829
Web Office S.R.L. C.F. 05511450826</t>
  </si>
  <si>
    <t>€. 956,00</t>
  </si>
  <si>
    <t>31/102014
25/11/2014</t>
  </si>
  <si>
    <t>ZEC129A01B</t>
  </si>
  <si>
    <t>C.O.R.E.l. Service di Ingrassia Giovanni  P.I. 03537520821 
Co.Ass.Scocietà Cooperativa partita iva 06336250821
Service Messina snc  P.I. 03835700828
Aer System di Pinsino Salvatore
Mineo Service s.r.l.Cod. Fisc. e P.IVA: 04119560821</t>
  </si>
  <si>
    <t>27/11/2014
23/12/2014</t>
  </si>
  <si>
    <t>ZD91299FE3</t>
  </si>
  <si>
    <t>Abruscato BRSFNC52C14L740P DITTA INDIVIDUALE
C.A.D.A. Sas Di Catalano Carmelo &amp; c.
Co.Ass.Scocietà Cooperativa partita iva 06336250821
Lc Progressi Digitali s.r.l. - p.iva 04884010820
Web Office S.R.L. C.F. 05511450826</t>
  </si>
  <si>
    <t>Z61120CCE6</t>
  </si>
  <si>
    <t>Mineo Service s.r.l.Cod. Fisc. e P.IVA: 04119560821
Service Messina snc  P.I. 03835700828
C.O.R.E.l. Service di Ingrassia Giovanni  P.I. 03537520821 
Co.Ass.Scocietà Cooperativa partita iva 06336250821
Aer System di Pinsino Salvatore</t>
  </si>
  <si>
    <t>Z6212CDAB4</t>
  </si>
  <si>
    <t xml:space="preserve">Abruscato BRSFNC52C14L740P DITTA INDIVIDUALE
Giovanni Ficarrotta Tecnologie Per Ufficio
Gianquinto Giuseppe Impresa Individuale C.F. GNQGPP60T26L331V
Rag. La Rosa  LRSRLL64S60G273Y IMPRESA INDIVIDUALE 
Viola Pietro Impresa Artigianale lavoratore autonomo </t>
  </si>
  <si>
    <t>27/11/2014
19/01/2015</t>
  </si>
  <si>
    <t>Z811299FB3</t>
  </si>
  <si>
    <t>Abacus S.R.L. P.I. 04303940821
Rag. La Rosa  LRSRLL64S60G273Y IMPRESA INDIVIDUALE 
Lc Progressi Digitali s.r.l. - p.iva 04884010820
Palazzolo S.R.L. P.I.06227410823 , CF 06227410823
Viola Pietro Impresa Artigianale lavoratore autonomo C.F. VLIPTR53A23G273</t>
  </si>
  <si>
    <t>Abacus</t>
  </si>
  <si>
    <t>ZD21299FF6</t>
  </si>
  <si>
    <t>Abacus S.R.L. P.I. 04303940821
Co.Ass.Scocietà Cooperativa partita iva 06336250821
Giovanni Ficarrotta Tecnologie Per Ufficio
Rag. La Rosa  LRSRLL64S60G273Y IMPRESA INDIVIDUALE 
Web Office S.R.L. C.F. 05511450826</t>
  </si>
  <si>
    <t>Web Office</t>
  </si>
  <si>
    <t>28/11/2014
23/12/2014</t>
  </si>
  <si>
    <t>Z1F12CDA4B</t>
  </si>
  <si>
    <t xml:space="preserve">Abruscato BRSFNC52C14L740P DITTA INDIVIDUALE
Co.Ass.Scocietà Cooperativa partita iva 06336250821
C.A.D.A. Sas Di Catalano Carmelo &amp; c.
Sistemi e Servizi S.R.L.  P.I. 04912730829
GM Computer S.R.L. Partita IVA 04051390823 </t>
  </si>
  <si>
    <t>CO.ASS.Soc. Coop.</t>
  </si>
  <si>
    <t>€. 1.152,00</t>
  </si>
  <si>
    <t>09/12/2014
19/01/2015</t>
  </si>
  <si>
    <t>Lavori di manutenzione ordinaria copertura ex guardaroba del Presidio Pisani</t>
  </si>
  <si>
    <t>04559970829 - ALBANESE CARMELO
06024070820 - COREDIL GREEN srl
05728890822 - DI GIOVANNA srl
05962320825 - EDIL GROUP DI LICATA
05663280823 - G.M.B. COSTRUZIONI
05841760829 - LI MANNI GIUSEPPE
02301130841 - MILITELLO COSTRUZIONI
03732000827 - TAORMINA GIACOMO
16080050823 - TREDIL
05861590825 - ND SERVIZI</t>
  </si>
  <si>
    <t>04267890822 - I.R.I.T. DI IANNACCO ROSARIO</t>
  </si>
  <si>
    <t>20/10/2014
09/01/2015</t>
  </si>
  <si>
    <t>ZAD0C375CA</t>
  </si>
  <si>
    <t>Lavori di manutenzione ordinaria della UOC Integrazione Socio Sanitaria pad. 19 del Presidio P. Pisani</t>
  </si>
  <si>
    <t>03469650828 - EDILIZIA F.LLI GRECO
03859960829 - EDIL RAPPA
04419760824 - INCAO MAURIZIO FRANCESCO
02566030604 - MINUTILLO
04277170827 - MUSCAGLIONE GIUSEPPE
04925840821 - OCEANIA RESTAURI
04318480821 - PELLERITO ANTONIO
05149420829 - PIRATEC
03223310834 - RE.CO.IM.
04425110824 - RERA COSTRUZIONI</t>
  </si>
  <si>
    <t>04420130827 - B.F.L. IMPIANTI TECNOLOGICI</t>
  </si>
  <si>
    <t>€. 31584,96</t>
  </si>
  <si>
    <t>08/04/2014
07/05/2014</t>
  </si>
  <si>
    <t>58143655C8</t>
  </si>
  <si>
    <t>Lavori di sistemazione esterna pad. 39 del Presidio P. Pisani</t>
  </si>
  <si>
    <t>Procedura aperta ex art. 122 comma 9 del D.Leg.163/2006 e s.m.i. 
Pubblicato sul sito Aziendale</t>
  </si>
  <si>
    <t>Pubblicato sul sito Aziendale</t>
  </si>
  <si>
    <t>05963630826 - G.M.A. IMPIANTI</t>
  </si>
  <si>
    <t>€. 158569,25</t>
  </si>
  <si>
    <t>27/10/2014
31/12/2014</t>
  </si>
  <si>
    <t>56277126DA</t>
  </si>
  <si>
    <t>Lavori di manutenzione ordinaria dei marciapiedi, aiuole del Presidio P. Pisani</t>
  </si>
  <si>
    <t>Cottimo fiduciario ex art. 125 comma 1 del D.Leg.163/2006 e s.m.i. 
Pubblicato sul sito Aziendale</t>
  </si>
  <si>
    <t xml:space="preserve">06137430820 - CAVIGLIA E RACITI
05415680825 - CELESTRA GIUSEPE
06148900829 - CM-TRE
05788820826 - CO.GI.FAR
03642880821 - CINQUEMANI LEONARDO
</t>
  </si>
  <si>
    <t>05753970820 - AMATO SALVATORE</t>
  </si>
  <si>
    <t>€.  159539,95</t>
  </si>
  <si>
    <t>28/08/2014
14/01/2015</t>
  </si>
  <si>
    <t>ZE50EFAEAB</t>
  </si>
  <si>
    <t>Lavori di manutenzione ordinaria della guardia medica di S. Martino Delle Scale (PA)</t>
  </si>
  <si>
    <t>05010630829 - LUNA PIETRO
04802440828 - MGG COSTRUZIONI
04425110824 - RERA COSTRUZIONI
05578250820 - SDS COSTRUZIONI
06152840820 - SICOGED
06208990827 - STRATOS</t>
  </si>
  <si>
    <t>05010630829 - LUNA PIETRO</t>
  </si>
  <si>
    <t>€. 3221,99</t>
  </si>
  <si>
    <t>16/04/2014
24/04/2014</t>
  </si>
  <si>
    <t>Z860E4A4D8</t>
  </si>
  <si>
    <t>Lavori di manutenzione ordinaria della Continuità Assistenziale di Monreale (PA)</t>
  </si>
  <si>
    <t xml:space="preserve">05413510826 - BEN EDIL COSTRUZIONI
04420130827 - BFL IMPIANTI
04905190827 - BILTHEC DI ABBATE
03434760827 - CELESTRA GIOACCHINO
05911600822 - DOMUS TIRRENA
05761910826 - EFFEVI'
02266680814 - GEOTEK
</t>
  </si>
  <si>
    <t>05981110827 - EREDI PALUMBO SILVESTRE</t>
  </si>
  <si>
    <t>€. 14520,19</t>
  </si>
  <si>
    <t>27/052014
19/06/2014</t>
  </si>
  <si>
    <t>ZF70E46723</t>
  </si>
  <si>
    <t>Lavori di manutenzione ordinaria ambulatori di pneumologia allergologia PTA Biondo del Presidio P. Pisani</t>
  </si>
  <si>
    <t xml:space="preserve">04905190827 - BILTECH DI ABBATE
04562070872 - CAVALLARO CARMELO
03434760827 - CELESTRA GIOACCHINO
06024070820 - COREDIL GREEN
04929230821 - COSEP DI CASTELLANA
03751160825 - COSTRUZIONI EDILI PULEO
</t>
  </si>
  <si>
    <t>05089680820 - LI MANNI GIUSEPPE</t>
  </si>
  <si>
    <t>€. 20734,75</t>
  </si>
  <si>
    <t>16/06/2014
11/07/2014</t>
  </si>
  <si>
    <t>Z85106CB6A</t>
  </si>
  <si>
    <t>Lavori di eliminazione perdite impianto idrico e tinteggiature CTA 5 Lares del Presidio P. Pisani</t>
  </si>
  <si>
    <t>Cottimo Fiduciario ex art. 125  comma 1 del D.Lgs. 163/2006 e s.m.i.
Pubblicato sul sito Aziendale</t>
  </si>
  <si>
    <t xml:space="preserve">05804560828 - DM COSTRUZIONI
04662800822 - EUROIMPIANTI
05526460828 - EDIL FEA COSTRUZIONI
08033680834 - GIAMBO MICHELANGELO
05489270826 - GLOBALGEO
</t>
  </si>
  <si>
    <t>0587730825 - CF IMPIANTI</t>
  </si>
  <si>
    <t>€. 14340,94</t>
  </si>
  <si>
    <t>20/10/2014
10/11/2004</t>
  </si>
  <si>
    <t>ZC60E4A27C</t>
  </si>
  <si>
    <t>Lavori di manutenzione ordinaria dei locali e dei servizi igienici Provveditorato pad. 14 del Presidio P. Pisani</t>
  </si>
  <si>
    <t>Cottimo Fiduciario ex art. 125 comma 1 del D. Lgs. 163/2006 e s.m.i.
Pubblicato sul sito Aziendale</t>
  </si>
  <si>
    <t xml:space="preserve">00487970824 - ARCURI FRANCESCO
03572240822 - CEPIE ENERGY PROJET
05486800823 - CGS
00779370824 - CANGIALOSI ANTONINO
05283950821 - CANNAVO' LEONARDO
02557980824 - LA PUMA SALVATORE
05320730822 - SALAMONE CARMELO
</t>
  </si>
  <si>
    <t>05841760829 - CAV. GIROLAMO GUECIA</t>
  </si>
  <si>
    <t>€. 35603,54</t>
  </si>
  <si>
    <t>29/07/2014
04/11/2014</t>
  </si>
  <si>
    <t>Z9810D6CD3</t>
  </si>
  <si>
    <t>Lavori di fornitura e collocazione di persiane in alluminio anodizzato pad. 39 del Presidio P. Pisani</t>
  </si>
  <si>
    <t xml:space="preserve">Cottimo fiduciario ex art. 125 comma 1 del D.Lgs. 163/2006  e s.m.i.
</t>
  </si>
  <si>
    <t>05811290823 - ALVICH SALVATORE
05799030829 - AHEAD SOLUZIONI E SERVIZI
05026020858 - EDILDI'
02936130828 - IMMOBILIARE MARGHERITA
05048450828 - ALCAMO INFISSI</t>
  </si>
  <si>
    <t>02936130828 - IMMOBILIARE MARGHERITA</t>
  </si>
  <si>
    <t>€. 18185,84</t>
  </si>
  <si>
    <t>20/10/2014
06/11/2014</t>
  </si>
  <si>
    <t>ZC91097B67</t>
  </si>
  <si>
    <t>Lavori di manutenzione ordinaria del magazzino di anatomia patologica del Presidio P. Pisani</t>
  </si>
  <si>
    <t xml:space="preserve">Cottimo Fiduciario ex art. 125 comma 1 del D. Lgs. 163/2006 e s.m.i.
</t>
  </si>
  <si>
    <t>03649660820 - EDIL PITTURA DI RAO
05962320825 - EDIL GROUP DI LICATA 
03469650828 - EDILIZIA F.LLI GRECO
05683890825 - EDIL TUSA
03533080879 - ELETTROMATIC
05981110827 - EREDI PALUMBO SILVESTRE
05860810828 - FMA SERVIZI
02722720824 - FERRANTE SALVATORE
05963630826 - GMA IMPIANTI
05663280823 - GMB COSTRUZIONI</t>
  </si>
  <si>
    <t>03469650828 - EDILIZIA F.LLI GRECO</t>
  </si>
  <si>
    <t>€. 8307,61</t>
  </si>
  <si>
    <t>25/08/2014
01/09/2014</t>
  </si>
  <si>
    <t>ZAE0F5DEFD</t>
  </si>
  <si>
    <t>Lavori di manutenzione ordinaria e straordinaria locali di via M. Di Vilabianca in Palermo</t>
  </si>
  <si>
    <t>Cottimo fiduciario ex art. 125 comma 1 del D.Lgs. 163/2006  e s.m.i.
Pubblicato sul sito Aziendale</t>
  </si>
  <si>
    <t>04562070872 - CAVALLARO CARMELO
05415680825 - CELESTRA GIUSEPPE
01781390242 - CONES
04837210824 - D'ALIA AURELIO
02379180819 - DAMIGA</t>
  </si>
  <si>
    <t>NON ESPLETATA</t>
  </si>
  <si>
    <t>ZA30F25BE0</t>
  </si>
  <si>
    <t>Lavori di manutenzione ordinaria di tre locali all'interno del padiglione ex forno del Presidio P. Pisani</t>
  </si>
  <si>
    <t>04802440828 - MGG
02301130841 - MILITELLO COSTRUZIONI
02566030604 - MINUTILLO
04318480821 - PELLERITO ANTONIO
03223310834 - RECOIM
06208990827 - STRATOS</t>
  </si>
  <si>
    <t>5688753B79</t>
  </si>
  <si>
    <t>Lavori di ripristino intonaci soffitti a seguito dismissione ambulatori PTA e del pad. 10 del Presidio P. Pisani</t>
  </si>
  <si>
    <t xml:space="preserve">03469650828 - EDILIZIA F.LLI GRECO
04774490827 - EDILMULTIMPIANTI
02936130828 -  IMMOBILIARE MARGHERITA
04277170827 - MUSCAGLIONE GIUSEPPE
05860820827 - REVOLUTION SERVICE
02493870840 - SOGEMAR
02489720827 - STUDIO PELES
</t>
  </si>
  <si>
    <t>ZBF0EFAF36</t>
  </si>
  <si>
    <t>Lavori di tinteggiatura del Poliambulatorio di Belmonte Mezzagno (PA)</t>
  </si>
  <si>
    <t>04949300828 - BONFARDECI MARIANO
04929230821 - COSEP DI CASTELLANA
05804560828 - DM COSTRUZIONI
05529450826 - EDIL COSTRUZIONI
05406710821 - JATO COSTRUZIONI
04642080826 - LO BUE PIETRO
04325820829 - SALEMI FRANCESCO
06014770827 - SANTA FORTUNATA COSTRUZIONI
05511450826 - WEB OFFICE
05635100828 - COSTRUZIONI LI MULI
05912310827 - DALMA</t>
  </si>
  <si>
    <t>05804560828 - DM COSTRUZIONI</t>
  </si>
  <si>
    <t>€. 8180,69</t>
  </si>
  <si>
    <t>28/04/2014
07/05/2014</t>
  </si>
  <si>
    <t>Z670FA27A0</t>
  </si>
  <si>
    <t>lavori di manutenzione ordinaria servizi SAS area a parcheggio anagrafe canina, Vigncella e zona Museale del Presidio P. Pisani</t>
  </si>
  <si>
    <t xml:space="preserve">05972940828 - BRUSCA FRANCESCO
04419760824 - INCAO MAURIZIO
05367550828 - ING. PRIOLO ROBERTO
01691720468 - IS.IM.ELT.
01204270852 - LA GARDENIA COSTRUZIONI
</t>
  </si>
  <si>
    <t>05095240825 - PIOPPO COSTRUZIONI</t>
  </si>
  <si>
    <t>€. 30746,05</t>
  </si>
  <si>
    <t>24/11/2014
08/01/2015</t>
  </si>
  <si>
    <t>Lavori di tinteggiatura locali del Poliambulatorio PA Centro</t>
  </si>
  <si>
    <t>02580840821 - BARONE GIUSEPPE
04549700826 - BELLAVILLE SOLUTION
05413510826 - BEN EDIL COSTRUZIONI
04420130827 - BFL IMPIANTI TECNOLOGICI
04905190874 - BILTECH DI ABBATE
04277170827 - MUSCAGLIONE GIUSEPPE</t>
  </si>
  <si>
    <t>04420130827 - BFL IMPIANTI TECNOLOGICI</t>
  </si>
  <si>
    <t>€. 19956,80</t>
  </si>
  <si>
    <t>08/09/2014
13/10/2014</t>
  </si>
  <si>
    <t>Z3910F9D8A</t>
  </si>
  <si>
    <t>Lavori di manutenzione ordinaria locali da destinare all'UOC Salute Della Donna e del Bambino pad. 20 del Presidio P. Pisani</t>
  </si>
  <si>
    <t xml:space="preserve">05795380822 - ALKAZAN
03541050823 - CEDRA DI SACALAVINO
04128920826 - GS COSTRUZIONI
05951970820 - IRC DI GERLANDO
00695150821 - AGOSTARO ROSARIO
</t>
  </si>
  <si>
    <t>05585300824 - SURIANO MICHELANGELO</t>
  </si>
  <si>
    <t>€. 30537,76</t>
  </si>
  <si>
    <t>27/11/2014
07/01/2015</t>
  </si>
  <si>
    <t>Z5612F666C</t>
  </si>
  <si>
    <t>Lavori urgenti di ricerca ed eliminazione esalazioni maleodoranti provenienti dal controsoffitto RNM Ingrassia</t>
  </si>
  <si>
    <t>Lavori in urgenza ai sensi dell'art. 175 del D.P.R. 207/2010</t>
  </si>
  <si>
    <t>02936130828  -  IMMOBILIARE MARGHERITA</t>
  </si>
  <si>
    <t>€. 7295,08</t>
  </si>
  <si>
    <t>18/11/2014
25/11/2014</t>
  </si>
  <si>
    <t>ZEE12F653B</t>
  </si>
  <si>
    <t>Lavori di tinteggiatura di n° 2 stanze di degenza e corridoio dell'UOC di Geriatria del P. O. Ingrassia</t>
  </si>
  <si>
    <t>05406710821 - JATO COSTRUZIONI
05874590820 - PULISHOP
04325820829 - SALEMI FRANCESCO
02459210825 - VIFRAC
05384320825 - VIFRADIL
02606570824 - WARM IMPIANTI
02641940826 - ASIT
01943570844 - ALAIMO COSTRUZIONI
04559970829 - ALBANESE CARMELO
05795380822 - ALKAZAN</t>
  </si>
  <si>
    <t>05874590820 - PULISHOP</t>
  </si>
  <si>
    <t>€. 4205,87</t>
  </si>
  <si>
    <t>19/11/2014
25/11/2014</t>
  </si>
  <si>
    <t>Z4712F569D</t>
  </si>
  <si>
    <t>Lavori di manutenzione ordinaria della sterilizzatrice del complesso operatorio del P. O. Ingrassia</t>
  </si>
  <si>
    <t>01248660464 - CISA
06915071002 - TECNOLOGIE SANITARIE
05506871002 - GETINGE</t>
  </si>
  <si>
    <t>06915071002 - TECNOLOGIE SANITARIE</t>
  </si>
  <si>
    <t>€. 4400,00</t>
  </si>
  <si>
    <t xml:space="preserve">24/07/2014
</t>
  </si>
  <si>
    <t>ZDD12F55DD</t>
  </si>
  <si>
    <t>Lavori di fornitura e collocazione di impianto di video-sorveglianza presso il pad. 39 del Presidio P. Pisani</t>
  </si>
  <si>
    <t>Lavori in  urgenza ai sensi dell'art. 176 del D.P.R. 207/2010</t>
  </si>
  <si>
    <t>05529450826 - EDIL COSTRUZIONI</t>
  </si>
  <si>
    <t>€. 29656,84</t>
  </si>
  <si>
    <t>03/10/2014
08/10/2014</t>
  </si>
  <si>
    <t>Z3A12F5512</t>
  </si>
  <si>
    <t>Lavori di ripristino cappello canna fumaria della centrale termica del P. O. Ingrassia</t>
  </si>
  <si>
    <t xml:space="preserve">03572240822 - CEPIE
05087730825 - CF IMPIANTI
05486800823 - CGS
00779370824 - CANGIALOSI ANTONINO
05283950821 - CANNAVO' LEONARDO
06137430820 - CAVIGLIA E RACITI
</t>
  </si>
  <si>
    <t>05087730825 - CF IMPIANTI</t>
  </si>
  <si>
    <t>€. 702,73</t>
  </si>
  <si>
    <t>30/04/2014
30/04/2014</t>
  </si>
  <si>
    <t>ZEA12F5477</t>
  </si>
  <si>
    <t>Lavori di asportazione liquami al piano seminterrato della CTA Lares del Presidio P. Pisani</t>
  </si>
  <si>
    <t>05931550825 - L'IGIENE AMBIENTALE
03578560827 - SICIL SPURGHI
04964220828 - AIRONE
03920140823 - AMATO SELESFI
06079980824 - TUTTO PULITO
04401280823 - ECOLOGICA TERMINI
06223390821 - SUD SPURGHI
00860630060 - ECO SYSTEM
05485810823 - TECNOSPURGHI
06187790826 - TERRANOVA SPURGHI</t>
  </si>
  <si>
    <t>04964220828 - AIRONE</t>
  </si>
  <si>
    <t>€. 2300,00</t>
  </si>
  <si>
    <t xml:space="preserve">23/12/2014
24/12/2014
</t>
  </si>
  <si>
    <t>ZDE0E415E2</t>
  </si>
  <si>
    <t>Lavori di manutenzione ordinaria varie UU.OO. Del P. O. Ingrassia</t>
  </si>
  <si>
    <t>05040630823 - TECNO EDIL SOC COOP
TMPVTI6512AG273E - TEMPERINO VITO
02513640848 - VASS
05384320825 - VIFRADIL
02606570824 - WARM IMPIANTI</t>
  </si>
  <si>
    <t>05963630826 - GMA IMPIANTI</t>
  </si>
  <si>
    <t>€. 31795,56</t>
  </si>
  <si>
    <t>27/05/2014
08/08/2014</t>
  </si>
  <si>
    <t>ZF212F926E</t>
  </si>
  <si>
    <t>Lavori di somma urgenza rimozione intonaci pericolanti dei cornicioni del P. O. Ingrassia</t>
  </si>
  <si>
    <t>Somma urgenza ai sensi dell'art. 176 del D.P.R. 207/2010</t>
  </si>
  <si>
    <t>02936130828 - IMMOBLIARE MARGHERITA</t>
  </si>
  <si>
    <t>€. 38630,22</t>
  </si>
  <si>
    <t>06/10/2014
12/10/2014</t>
  </si>
  <si>
    <t>5460491BB6</t>
  </si>
  <si>
    <t>Lavori di manutenzione ordinaria del manto bituminoso dal parcheggio al viale di uscita di Piazza Bronzetti del P. O. Ingrassia</t>
  </si>
  <si>
    <t>05683890825 - EDIL TUSA
02196500819 - EDILUX
04662800822 - EUROIMPIANTI
05860810828 - FMA E SERVIZI
05489270826 - GLOBALGEO
04686750821 - GMM IMPIANTI E COSTRUZIONI
05428610827 - HESPERIA COSTRUZIONI
03399670821 - ICOP DI PULEO FRANCESCO
03854330820 - ITI DI BARTOLOMEO EVANS
00695150821 - AGOSTARO ROSARIO</t>
  </si>
  <si>
    <t>05375200820 - SALVAGGIO SAVERIO</t>
  </si>
  <si>
    <t>€. 43774,04</t>
  </si>
  <si>
    <t>25/02/2014
29/03/2014</t>
  </si>
  <si>
    <t>Z8712FC01B</t>
  </si>
  <si>
    <t>Lavori di tinteggiatura dei locali del centro di vaccinazione di Boccadifalco</t>
  </si>
  <si>
    <t>04126000829 - BIONDO TOMMASO
02722720824 - FERRANTE SALVATORE
05334550828 - ITG
04201840820 - COEDIP DI PULEO VITO
04606280826 - CODIMAR</t>
  </si>
  <si>
    <t>02722720824 - FERRANTE SALVATORE</t>
  </si>
  <si>
    <t>€. 8994,81</t>
  </si>
  <si>
    <t>19/03/2014
28/03/2014</t>
  </si>
  <si>
    <t>Z3212FBFBF</t>
  </si>
  <si>
    <t>Lavori di manutenzione ordinaria dei locali assegnati all'ufficio sanzioni del pad. 19\c del Presidio P. Pisani</t>
  </si>
  <si>
    <t>05912310827 - DALMA
03230970828 - EDIM DI GUTTADAURO
06206250828 - EDIL FEA
04325130823 - EREDI CASTAGNA
05411180820 - FACILITY MANGEMENT
08033680834 - GIAMBO MICHELANGELO
03854330820 - ITI DI BARTOLOMEO EVANS</t>
  </si>
  <si>
    <t>04325130823 - EREDI DI CASTAGNA SALVATORE</t>
  </si>
  <si>
    <t>€. 8151,34</t>
  </si>
  <si>
    <t>22/04/2014
28/04/2014</t>
  </si>
  <si>
    <t>ZCF12FBEEC</t>
  </si>
  <si>
    <t>Lavori di manutenzione ordinaria pavimentazione bituminosa tratto pad 3 e viale RSO del Presidio P. Pisani</t>
  </si>
  <si>
    <t xml:space="preserve">02196500819 - EDILUX
04353770821 - RIZZO ANTONINO
05489270826 - GLOBALGEO
05428610827 - HESPERIA COSTRUZIONI
05962320825 - EDIL GROUP DI LICATA
</t>
  </si>
  <si>
    <t>04353770821 - RIZZO ANTONINO</t>
  </si>
  <si>
    <t>€. 8843,85</t>
  </si>
  <si>
    <t>12/03/2014
13/03/2014</t>
  </si>
  <si>
    <t>ZE612FBE42</t>
  </si>
  <si>
    <t>Lavori di manutenzione ordinaria dei locali ufficio spogliatoi personale autoparco Presidio P. Pisani</t>
  </si>
  <si>
    <t>02557980824 - LA PUMA SALVATORE
04764300820 - LO CASCIO LUIGI
05010630829 - LUNA PIETRO
04802440828 - MGG COSTRUZIONI
05934580821 - MANUTENZIONI E SERVIZI DI MICELI
04316280827 - MINEO GIUSEPPE
05913100821 - MULTISERVIZI D'ALIA
04277175827 - MUSCAGLIONE GIUSEPPE
04801270820 - NANIA VINCENZO
05962830823 - NAVALIS SOC COOP</t>
  </si>
  <si>
    <t>28/07/2014
06/08/2014</t>
  </si>
  <si>
    <t>Z1712FBD5F</t>
  </si>
  <si>
    <t>Lavori urgenti di dismissione intonaci pericolanti balcone padiglione Trabia Enrico Albanese</t>
  </si>
  <si>
    <t xml:space="preserve">05086700829 - MANDALA' NOLEGGI
05817670820 - EDILIZIA MARCELLO
07971870964 - MICELI SALVATORE
05990210824 - VECAR
05823200828 - DECA
03715890822 - GAETANO RIVOLO
05687860824 - LEVANTINO GROUP
02433270846 - VOLPE GRU
</t>
  </si>
  <si>
    <t>05817670820 - EDILIZIA MARCELLO</t>
  </si>
  <si>
    <t>€. 1000,00</t>
  </si>
  <si>
    <t>ZB712FBB65</t>
  </si>
  <si>
    <t>Lavori di tinteggiatura locali radiologia al piano seminterrato P. O. Ingrassia</t>
  </si>
  <si>
    <t>04642080826 - LO BUE PIETRO
04325820829 - SALEMI FRANCESCO
06014770827 - SANTA FORTUNATA
05511450820 - WEB OFFICE
04979450824 - SERVIZI PROFESSIONALI
05489270826 - GLOBAL GEO
02459210825 - VIFRACOS</t>
  </si>
  <si>
    <t>06014770827 - SANTA FORTUNATA</t>
  </si>
  <si>
    <t>€. 3995,06</t>
  </si>
  <si>
    <t>17/04/2014
05/05/2014</t>
  </si>
  <si>
    <t>Z0A12FBAD9</t>
  </si>
  <si>
    <t>Lavori di tinteggiatura locali ex oculistica al piano quarto ex Ipai di via C. Onorato</t>
  </si>
  <si>
    <t xml:space="preserve">04949150827 - COFEDIL
04419760824 - INCAO MAURIZIO
02557980824 - LA PUMA SALVATORE
04802440828 - MGG COSTRUZIONI
04979450824 - SERVIZI PROFESSIONALI
</t>
  </si>
  <si>
    <t>04979450824 - SERVIZI PROFESSIONALI</t>
  </si>
  <si>
    <t>04/06/2014
18/06/2014</t>
  </si>
  <si>
    <t>Z2912FBA61</t>
  </si>
  <si>
    <t>Lavori di realizzazione base di appoggio e tettoia gas medicali  P.O. Ingrassia</t>
  </si>
  <si>
    <t>05048450828 - ALCAMO INFISSI
05087730825 - CF IMPIANTI
04801270820 - NANIA VINCENZO
05026020858 - EDILDI'
04380820821 - LEMATEC</t>
  </si>
  <si>
    <t>05048450828 - ALCAMO INFISSI</t>
  </si>
  <si>
    <t>€. 8782,44</t>
  </si>
  <si>
    <t>16/04/2014
23/04/2014</t>
  </si>
  <si>
    <t>Z2B12FB9F0</t>
  </si>
  <si>
    <t>Lavorii urgenti di predisposizione punto rete badge esterno P. O. Ingrassia</t>
  </si>
  <si>
    <t>05635100828 - COSTRUZIONI LI MULI
03649660820 - EDIL PITTURA
04325130823 - EREDI DI CASTAGNA SALVATORE
05663280823 - GMB COSTRUZIONI
05334550828 - ITG
03642880821 - CINQUEMANI LEONARDO
05972940828 - BRUSCA FRANCESCO
01691720468 - IS.IM.ELT.
02557980824 - LA PUMA SALVATORE
04764300820 - LO CASCIO LUIGI</t>
  </si>
  <si>
    <t>03/09/2014
04/09/2014</t>
  </si>
  <si>
    <t>Z8B12FB957</t>
  </si>
  <si>
    <t>Lavori urgenti colonna di scarico e fornitura e collocazione tubazione in ferro da 2" P. O. Ingrassia</t>
  </si>
  <si>
    <t>00703600825 - AGR IRRIGAZIONE
05943310820 - ALGECO POWER
04420130827 - BFL IMPIANTI TECNOLOGICI
06131980820 - COEMA
05841760829 - COSEP DI CASTELLANA
05912310827 - DALMA
05591790828 - DI MAGGIO FILIPPO
05975230821 - EDIL CASE
04307960825 - EDILFRA
04774490827 - EDIL MULTIMPIANTI</t>
  </si>
  <si>
    <t>05841760829 - COSEP DI CASTELLANA</t>
  </si>
  <si>
    <t>€. 2500,00</t>
  </si>
  <si>
    <t>09/09/2014
24/10/2014</t>
  </si>
  <si>
    <t>Z9E12FB799</t>
  </si>
  <si>
    <t>Lavori di tinteggiatura fornitura e collocazione di pannelli per parete divisoria in alluminio Farmacia Territoriale del Presidio P. Pisani</t>
  </si>
  <si>
    <t xml:space="preserve">04484660826 - CONSTRUCTA PLUS
05635100828 - COSTRUZIONI EDILI LI MULI
05697760824 - DI GREGORIO GAETANO
03854330820 - ITI DI BARTOLOMEO EVANS
03591980820 - SALVAGGIO ANTONIO
</t>
  </si>
  <si>
    <t>03854330820 - ITI DI BARTOLOMEO EVANS</t>
  </si>
  <si>
    <t>€. 3748,17</t>
  </si>
  <si>
    <t>20/01/2014
27/01/2014</t>
  </si>
  <si>
    <t>Z5A12FB6EB</t>
  </si>
  <si>
    <t>Lavori di somma urgenza rimozione cancello in ferro battuto pericolante e messa in sicurezza zona Vignicella Presidio Pisani</t>
  </si>
  <si>
    <t>24/07/2014
24/07/2014</t>
  </si>
  <si>
    <t>Z7912FB578</t>
  </si>
  <si>
    <t>Lavori di manutenzione ordinaria locali Tecnologie Sanitarie pad 20 del Presidio P. Pisani</t>
  </si>
  <si>
    <t>05048450828 - ALCAMO INFISSI
02580840821 - BARONE GIUSEPPE
05413510826 - BEN EDIL COSTRUZIONI
04126000820 - BIONDO TOMMASO
03572240822 - CEPIE
05486800823 - CGS COSTRUZIONI
05283950821 - CANNAVO' LEONARDO
06137430820 - CAVIGLIA E RACITI
05415680825 - CELESTRA GIUSEPPE
06148900828 - CMP TRE</t>
  </si>
  <si>
    <t>05413510826 - BEN EDIL</t>
  </si>
  <si>
    <t>€. 2094,68</t>
  </si>
  <si>
    <t>25/09/2014
30/09/2014</t>
  </si>
  <si>
    <t>ZDF12FA0EB</t>
  </si>
  <si>
    <t>Lavori urgenti di eliminazione liquami colonna di scarico stanza pronto soccorso P. O. Ingrassia</t>
  </si>
  <si>
    <t>04267890822 - IRIT DI IANNACCO ROSARIO</t>
  </si>
  <si>
    <t>€. 7976,00</t>
  </si>
  <si>
    <t>26/08/2014
04/09/2014</t>
  </si>
  <si>
    <t>ZED12F9406</t>
  </si>
  <si>
    <t>Lavori urgenti di disotturazione colonna di scarico patenti speciali Presidio Pisani</t>
  </si>
  <si>
    <t>05428610827 - HESPERIA COPSTRUZIONI</t>
  </si>
  <si>
    <t>05428610827 - HESPERIA COSTRUZIONI</t>
  </si>
  <si>
    <t>01/07/2014
01/07/2014</t>
  </si>
  <si>
    <t>ZF712F93C7</t>
  </si>
  <si>
    <t>Lavori urgenti di eliminazione infiltrazioni magazzino casermaggio pad 12 Presidio Pisani</t>
  </si>
  <si>
    <t>€. 1650,00</t>
  </si>
  <si>
    <t>04/06/2014
05/06/2014</t>
  </si>
  <si>
    <t>Z4312F93AE</t>
  </si>
  <si>
    <t>Lavori di somma urgenza perdita liquami colonna servizi igienici anestesia P. O. Ingrassia</t>
  </si>
  <si>
    <t>€. 7105,00</t>
  </si>
  <si>
    <t>20/05/2014
25/05/2014</t>
  </si>
  <si>
    <t>Z5412F92FC</t>
  </si>
  <si>
    <t>Lavori urgenti di ripristino murature cancello Vignicella Presidio Pisani</t>
  </si>
  <si>
    <t xml:space="preserve">04949300828 - BONFARDECI MARIANO
04968320822 - COEPE
04210360824 - COOP LA LERCARESE
05404618823 - CS ARREDI E FORNITURE
05728890822 - DI GIOVANNA
05911600822 - DOMUS TIRRENA
05526460828 - EDIL FEA
05026020858 - EDILDI'
05683890825 - EDIL TUSA
02936130828 - IMMOBILIARE MARGHERITA
</t>
  </si>
  <si>
    <t>€. 2450,00</t>
  </si>
  <si>
    <t>31/07/2014
04/08/2014</t>
  </si>
  <si>
    <t>Z8012F9219</t>
  </si>
  <si>
    <t>Lavori urgenti di revisione copertura stanza 19\c pad 19 del Presidio P. Pisani</t>
  </si>
  <si>
    <t>05861590825 - ND SERVIZI
04979450824 - SERVIZI PROFESSIONALI
02647850821 - SICIL TECNO IMPIANTI
03483720821 - TRUMBATURI LEOLUCA
02459210825 - VIFRAC</t>
  </si>
  <si>
    <t>02647850821 - SICIL TECNO IMPIANTI</t>
  </si>
  <si>
    <t>€. 7191,87</t>
  </si>
  <si>
    <t>28/04/2014
08/05/2014</t>
  </si>
  <si>
    <t>ZA712F991D3</t>
  </si>
  <si>
    <t>Lavori urgenti di impermeabilizzazione copertura oculistica pad 10 del Presidio P. Pisani</t>
  </si>
  <si>
    <t>01943570844 - ALAIMO COSTRUZIONI
04559970829 - ALBANESE CARMELO
05048450828 - ALCAMO INFISSI
00487970824 - ARCURI FRANCESCO
02580840821 - BARONE GIUSEPPE
04126000820 - BIONDO TOMMASO
03399670821 - ICOP DI PULEO FRANCESCO</t>
  </si>
  <si>
    <t>03399670821 - ICOP DI PULEO FRANCESCO</t>
  </si>
  <si>
    <t>€. 3962,41</t>
  </si>
  <si>
    <t xml:space="preserve">28/04/2014
05/05/2014
</t>
  </si>
  <si>
    <t>Z2E12F9191</t>
  </si>
  <si>
    <t>Lavori di spurgo pozzetti fognari Aziendali</t>
  </si>
  <si>
    <t>€. 3800,00</t>
  </si>
  <si>
    <t>28/02/2014
05/03/2014</t>
  </si>
  <si>
    <t>ZC412FA081</t>
  </si>
  <si>
    <t>Lavori di somma urgenza di eliminazione infiltrazioni sub-intensiva triage del P. O. Ingrassia</t>
  </si>
  <si>
    <t>€. 5321,80</t>
  </si>
  <si>
    <t>05/11/2014
08/11/2014</t>
  </si>
  <si>
    <t>ZA212FA02A</t>
  </si>
  <si>
    <t>Lavori urgenti di sostituzione tubazione di scarico laboratorio analisi del P. O. Ingrassia</t>
  </si>
  <si>
    <t>04949300828 -BONFARDECI MARIANO</t>
  </si>
  <si>
    <t>€. 3378,51</t>
  </si>
  <si>
    <t>22/11/2014
25/11/2014</t>
  </si>
  <si>
    <t>Z6612F8FFE</t>
  </si>
  <si>
    <t>Lavori di manutenzione ordinaria da eseguirsi nei locali Emergency pad 46 del Presidio P. Pisani</t>
  </si>
  <si>
    <t>08033680834 - GIAMBO MICHELANGELO
06187940827 - GIFA EDIL
05489270826 - GLOBAL GEO
04631670827 - GUIDA AGOSTINO
05488610827 - HESPERIA COSTRUZIONI
03399670821 - ICOP DI PULEO FRANCESCO
04267890822 - IRIT DI IANNACCO ROSARIO
05334550828 - ITG
02936130828 - IMMOBILIARE MARGHERITA
00695150821 - AGOSTARO ROSARIO</t>
  </si>
  <si>
    <t>06187940827 - GIFA EDIL</t>
  </si>
  <si>
    <t>€. 8352,87</t>
  </si>
  <si>
    <t>20/08/2014
29/08/2014</t>
  </si>
  <si>
    <t>ZE60F25A53</t>
  </si>
  <si>
    <t>Lavori di tinteggiatura locali UOC Progettazione e Manutenzioni pad. 14 del Presidio P. Pisani</t>
  </si>
  <si>
    <t xml:space="preserve">05683890825 - EDIL TUSA
05981110827 - EREDI PALUMBO SILVESTRE
05663280823 - GMB COSTRUZIONI
06187940827 - GIFA EDIL
04631670827 - GUIDA AGOSTINO
05428610827 - HESPERIA COSTRUZIONI
05334550828 - ITG
</t>
  </si>
  <si>
    <t>€. 7535,19</t>
  </si>
  <si>
    <t>16/06/2014
04/07/2004</t>
  </si>
  <si>
    <t>Z5312FB603</t>
  </si>
  <si>
    <t>Lavori di somma urgenza disotturazione colonna di scarico Poliambulatorio PA Centro di via T. Colonna</t>
  </si>
  <si>
    <t>Somma urgenza ai sensi dell'art. 176 del D.P.R. 207/52</t>
  </si>
  <si>
    <t>04201840826 - COEDIP DI PULEO VITO</t>
  </si>
  <si>
    <t>10/02/2014
12/02/2014</t>
  </si>
  <si>
    <t>ZEE10002DF</t>
  </si>
  <si>
    <t xml:space="preserve">P.I.V.A. 05841760829 ASP PALERMO UOC PROGETTAZIONE E MANUTENZIONI </t>
  </si>
  <si>
    <t xml:space="preserve">Presa d’atto lavori di somma urgenza per riparazione guasto Cabina MT presso P.O. Ingrassia </t>
  </si>
  <si>
    <t xml:space="preserve">23-AFFIDAMENTO IN ECONOMIA - AFFIDAMENTO DIRETTO    </t>
  </si>
  <si>
    <t>MANUTENCOOP FACILITY MANAGEMENT S.P.A 02402671206</t>
  </si>
  <si>
    <t>07/07/2014          08/07/2014</t>
  </si>
  <si>
    <t>Z860A197C7</t>
  </si>
  <si>
    <t xml:space="preserve">realizzazione impianto di distribuzione gas medicale, presso il reparto Pacemaker del P.O. Ingrassia.  </t>
  </si>
  <si>
    <t>AIR LIQUIDE  SANITA SPA 01738810975</t>
  </si>
  <si>
    <t>Z1F0F9BDF0</t>
  </si>
  <si>
    <t>fornitura in opera di montascale a piattaforma specifico per uffici pubblici presso il Presidio di Castelbuono</t>
  </si>
  <si>
    <t>foman s.r.l.                MNGFTN62S17F 839R</t>
  </si>
  <si>
    <t>ZB40ED7A70</t>
  </si>
  <si>
    <t xml:space="preserve">Affidamento controlli spessi metrici ad ultrasuoni della camera iperbarica di Lampedusa prevista dal D.M. 329/2004 - verifica integrità </t>
  </si>
  <si>
    <t xml:space="preserve">23-AFFIDAMENTO IN ECONOMIA - AFFIDAMENTO DIRETTO  </t>
  </si>
  <si>
    <t>Sistemi Iperbarici Integrati s.r.l. 01985020518</t>
  </si>
  <si>
    <t>11/04/2014
28/04/2014</t>
  </si>
  <si>
    <t>ZE91016183</t>
  </si>
  <si>
    <t>fornitura beccuccio guida luce riunito Antohos  mod. Gulliver presso PTA Biondo</t>
  </si>
  <si>
    <t xml:space="preserve">  23-AFFIDAMENTO IN ECONOMIA - AFFIDAMENTO DIRETTO</t>
  </si>
  <si>
    <t>Henry Schein Krugg 13088630150</t>
  </si>
  <si>
    <t xml:space="preserve">10/07/2014
Fine lavori entro i termini previsti </t>
  </si>
  <si>
    <t xml:space="preserve"> Z4F0DB33DF</t>
  </si>
  <si>
    <t>sostituzione sensore ossigeno su RMN GE, sistema n°B5365614, in dotazione all’U.O.C. di Radiologia del P.O. Ingrassia</t>
  </si>
  <si>
    <t xml:space="preserve">G.E. Medical Systems Italia S.p.A. 93027710016
</t>
  </si>
  <si>
    <t>G.E. Medical Systems Italia S.p.A. 93027710016</t>
  </si>
  <si>
    <t xml:space="preserve">05/02/2014
Fine lavori entro i termini previsti </t>
  </si>
  <si>
    <t>ZF80DBD22D</t>
  </si>
  <si>
    <t>fornitura n°1 bar code per Emogasanalizatore De Mori, mod. ABL 700, SIC 05982 in dotazione all’U.O.C. di Medicina d’Urgenza e Pronto Soccorso del P.O. Ingrassia</t>
  </si>
  <si>
    <t xml:space="preserve"> 00152680203   A. De Mori</t>
  </si>
  <si>
    <t xml:space="preserve">A. De Mori  00152680203   </t>
  </si>
  <si>
    <t>30/01/2014 28/02/2014</t>
  </si>
  <si>
    <t xml:space="preserve"> Z920E4C774</t>
  </si>
  <si>
    <t>fornitura di parti di ricambio, descritte nell’allegato elenco, per pompe di infusione, marca Alaris.</t>
  </si>
  <si>
    <t>carefusion italy s.r.l. 04647720483</t>
  </si>
  <si>
    <t>ZC70F5B7A5</t>
  </si>
  <si>
    <t>fornitura e installazione accessori di raccordo per utilizzo impianto gas medicale centralizzato presso Ostetricia e Ginecologia P.O. Cimino Termini Imerese</t>
  </si>
  <si>
    <t xml:space="preserve">08-AFFIDAMENTO IN ECONOMIA - COTTIMO FIDUCIARIO  </t>
  </si>
  <si>
    <t xml:space="preserve">ARCOSS s.r.l.  05779780823       
     Linde Medicale s.r.l. 01550070617
Air Liquide Sanità Service S.p.A. 01738810975
D.Z. Medicale S.r.l.01613570983
Romano Lorenzo S.r.l. 05957190829
</t>
  </si>
  <si>
    <t>Romano Lorenzo 05957190829</t>
  </si>
  <si>
    <t>20/05/2014
05/06/2014</t>
  </si>
  <si>
    <t>Z73119AA3C</t>
  </si>
  <si>
    <t>l’affidamento dei lavori di rifacimento della boccolatura innesti tubo aria, ossigeno e la sostituzione del tubo aria con tubo antistatico per n.4 postazioni e del ventilatore  maquet stanza 3 del ventilatore maquet stanza emergenza dell’uoc di Rianimazione del p.o. Cimino</t>
  </si>
  <si>
    <t>DITTA ROMANO LORENZO 05957190829
DITTA AIR LIQUIDE 01738810975
DITTA LINDE MEDICALE 01550070617</t>
  </si>
  <si>
    <t>11/11/2014
20/11/2014</t>
  </si>
  <si>
    <t>Z0A11E0042</t>
  </si>
  <si>
    <t>Ripristino sistema produzione acqua calda PISCINE e fornitura e posa in opera di linee idriche – caldaia – chiller linee idriche recupero andata e ritorno presso presidio di Villa delle Ginestre.</t>
  </si>
  <si>
    <t xml:space="preserve">23-AFFIDAMENTO IN ECONOMIA - AFFIDAMENTO DIRETTO     </t>
  </si>
  <si>
    <t>13/11/2014
26/11/2014</t>
  </si>
  <si>
    <t>Z4312351CE</t>
  </si>
  <si>
    <t xml:space="preserve">sostituzione circolatore SALMSON - impianto riscaldamento zona centrale - Palermo Via Cusmano </t>
  </si>
  <si>
    <t xml:space="preserve">       23-AFFIDAMENTO IN ECONOMIA - AFFIDAMENTO DIRETTO      </t>
  </si>
  <si>
    <t>23,12,2014
30/12/2014</t>
  </si>
  <si>
    <t>ZD3310B8F8D</t>
  </si>
  <si>
    <t>Fornitura ed installazione flussimetri per ossigeno e aria regolatori di vuoto riduttori attacco bombole flussimetri doppi  per ossigeno</t>
  </si>
  <si>
    <t xml:space="preserve">ARCOSS s.r.l.  05779780823            
Linde Medicale s.r.l.01550070617
Air Liquide Sanità Service S.p.A. 01738810975
D.Z. Medicale S.r.l.01613570983
Romano Lorenzo S.r.l. 05957190829
</t>
  </si>
  <si>
    <t>10/09/2014
30/09/2014</t>
  </si>
  <si>
    <t xml:space="preserve">SOSTITUZIONE BATTERIE UPS CLORIDE 70 NET LETTORE OTTICO - P.O. PISANI </t>
  </si>
  <si>
    <t xml:space="preserve"> 23-AFFIDAMENTO IN ECONOMIA - AFFIDAMENTO DIRETTO  </t>
  </si>
  <si>
    <t>23/12/2014
30/12/2014</t>
  </si>
  <si>
    <t>Z730BCDD7A</t>
  </si>
  <si>
    <t>LAVORI DI MANUTENZIONE ORDINARIA DEI LOCALI DEL DISTRETTO DI PARTINICO SITO IN PIAZZA CASA SANTA  E VIA P.PE UMBERTO</t>
  </si>
  <si>
    <t>ELENCO PUBBLICATO SUL SITO ISTITUZIONALE</t>
  </si>
  <si>
    <t xml:space="preserve"> B.O.N.O. COSTRUZIONI S.R.L. 04446360820</t>
  </si>
  <si>
    <t>Z231246198</t>
  </si>
  <si>
    <t>smontaggio di n°1 trave pensile Dräger,  rimontaggio di n. 2 trave  pensili Dräger,  c/o i locali rianimazione in dotazione al P.O. Villa delle Ginestre</t>
  </si>
  <si>
    <t>Angio Medica s.a.s. 04380540825</t>
  </si>
  <si>
    <t>Z5111BE873</t>
  </si>
  <si>
    <t>CONTRATTO SIASSISTENZA TECNICA SU generatore d’azoto Fiac con doppio compressore  WON2130415227 -421312241 dedicato allo strumento LCMSMS utilizzato dal Laboratorio di Sanità Pubblica di Via C. Onorato Palermo.</t>
  </si>
  <si>
    <t xml:space="preserve"> 23-AFFIDAMENTO IN ECONOMIA - AFFIDAMENTO DIRETTO           </t>
  </si>
  <si>
    <t>LAB SERVICE ANALITICA 03442910372</t>
  </si>
  <si>
    <t xml:space="preserve">18/11/2014
 IN CORSO </t>
  </si>
  <si>
    <t>Z831020C13</t>
  </si>
  <si>
    <t xml:space="preserve">Intervento per lampada scialitica riunito dentistico anthos mod. classe A3 international sn 71BO0235 installato presso Poliambulatorio di Lampedusa </t>
  </si>
  <si>
    <t>Z45101EE9E</t>
  </si>
  <si>
    <t xml:space="preserve">repair-exchange  sostituzione n°1 sonda Sonda HITACHI Mod. EUP  L53S   sn 17917414E  asservita all’ecotomografo modello EUB 5500 sn SE 18104416 – 104331 in dotazione all’ambulatorio edndocrinologia PTA Guadagna  </t>
  </si>
  <si>
    <t xml:space="preserve"> 23-AFFIDAMENTO IN ECONOMIA - AFFIDAMENTO DIRETTO         </t>
  </si>
  <si>
    <t>Hitachi Medical System spa Milano 09120130159</t>
  </si>
  <si>
    <t xml:space="preserve">25/08/2014
Fine lavori entro i termini previsti </t>
  </si>
  <si>
    <t>Z650DBD1C6</t>
  </si>
  <si>
    <t>riparazione n°1 Tonometro CSO, modello F900, matricola 05020269, in dotazione all’Ambulatorio di Oculustica del P.T.A. Guadagna</t>
  </si>
  <si>
    <t xml:space="preserve">PRTFNC 56R23E815E Cosmed Oftamologia </t>
  </si>
  <si>
    <t xml:space="preserve">Cosmed Oftamologia PRTFNC 56R23E815E </t>
  </si>
  <si>
    <t>30,01,2014 ENTRO I TERMINI PREVISTI</t>
  </si>
  <si>
    <t>Z58117AEEB</t>
  </si>
  <si>
    <t xml:space="preserve">riparazione elettrocardiografo marca Progetti  Mod. EPG 6 View Plus sn 2280 in dotazione Utic Ingrassia </t>
  </si>
  <si>
    <t>Tecnologie Sanitarie S.p.A.06915071002</t>
  </si>
  <si>
    <t>30/10/2011
14/11/2014</t>
  </si>
  <si>
    <t>Z220DC83CF</t>
  </si>
  <si>
    <t>smontaggio ed  imballaggio di n°4 pensili Dräger, modello Ponta E/S e di n°1 pensile Dräger, modello Gemina in dotazione al P.O. Villa delle Ginestre con  trasporto e montaggio, incluse le opere murarie ed impiantistiche necessarie  all’installazione dei medesimi, presso l’U.T.I.N. del P.O. Ingrassia</t>
  </si>
  <si>
    <t>ZEA10F1FB4</t>
  </si>
  <si>
    <t>B.Braun Milano s.p.a 00674840152</t>
  </si>
  <si>
    <t>ZE811863E6</t>
  </si>
  <si>
    <t xml:space="preserve">Sostituzione di n°1  Sonda lineare  aloka mod. UST-5412 sn. M01030  asservita all’ecotomografo Aloka mod. SSD-Alpha 10 sn M01318 in dotazione all’U.O. di Radiologia del P.O. Ingrassia </t>
  </si>
  <si>
    <t xml:space="preserve">03/11/2014
Fine lavori entro i termini previsti </t>
  </si>
  <si>
    <t>Z870F7EDC6</t>
  </si>
  <si>
    <t xml:space="preserve">riparazione n. 1 Monitor Mindray sic. 05127 in dotazione al Pronto Soccorso P.O. Ingrassia </t>
  </si>
  <si>
    <t>30/05/2014
14/06/2014</t>
  </si>
  <si>
    <t>Lavori su centrale monitoraggio c/o Pronto Soccorso P.O. Ingrassia .</t>
  </si>
  <si>
    <t>Z040BD0C09</t>
  </si>
  <si>
    <t>repair-exchange n°1 sonda Aloka, modello UST 9130, con ritiro della sonda guasta s/n X0034095, SIC11481,  in dotazione all’U.O.C. di Medicina e Chirurgia d’accettazione e d’urgenza del P.O. Ingrassia</t>
  </si>
  <si>
    <t xml:space="preserve">22/01/2014
Fine lavori entro i termini previsti </t>
  </si>
  <si>
    <t>Z550BD0C4C</t>
  </si>
  <si>
    <t>repair-exchange n°1 sonda Aloka, modello UST 5412, con ritiro della sonda guasta s/n M00750, SIC05591, e n°1 sonda Aloka, modello UST 9115, con ritiro della gusta s/n M00925, SIC11817, in dotazione all’U.O.C. di Medicina e Chirurgia d’accettazione e d’urgenza del P.O. Ingrassia</t>
  </si>
  <si>
    <t>Z4B0E688FB</t>
  </si>
  <si>
    <t>repair-exchange n°1 sonda GE, modello 3S, con ritiro della sonda guasta s/n 104620WXO, SIC11479,  asservita all’Ecotomografo GE, modello Vivid 7 Dimension, SIC04437 in dotazione all’U.O.C. di Medicina e Chirurgia di Urgenza e di Accettazione del P.O. Ingrassia</t>
  </si>
  <si>
    <t xml:space="preserve"> 23-AFFIDAMENTO IN ECONOMIA - AFFIDAMENTO DIRETTO </t>
  </si>
  <si>
    <t xml:space="preserve">G.Medical s.r.l. 03517310870 </t>
  </si>
  <si>
    <t xml:space="preserve">21/03/2014
Fine lavori entro i termini previsti </t>
  </si>
  <si>
    <t>C.BUA 03028720823</t>
  </si>
  <si>
    <t>C. BUA FAX 091 968456 PA</t>
  </si>
  <si>
    <t>ZBF1121E9B</t>
  </si>
  <si>
    <t>03/10-01/12</t>
  </si>
  <si>
    <t>ZE20E36D57</t>
  </si>
  <si>
    <t xml:space="preserve">repair-exchange n°1 elemento operativo, cod. 27050E, n°1 camicia per resettoscopio 24 Fr. cod. 27241BO, n°1 elemento operativo per la frantumazione, cod. 27077A e n°1 camicia della pinza per frantumazione 25 Charr., in uso presso l’U.O.C. di Urologia del P.O. Civico di Partinico. </t>
  </si>
  <si>
    <t>07/03-07/05</t>
  </si>
  <si>
    <t>ZF20F9AF3C</t>
  </si>
  <si>
    <t>riparazione n°1 portatile per Radioscopia SIAS, modello Integra 909, matricola 0504-2373-13, SIC02941, in dotazione all’U.O.C. di Radiologia del P.O. Civico</t>
  </si>
  <si>
    <t>Gen.e.ray s.r.l. 03075990824</t>
  </si>
  <si>
    <t xml:space="preserve">12/06/2014
Fine lavori entro i termini previsti </t>
  </si>
  <si>
    <t>Z670DF3BE9</t>
  </si>
  <si>
    <t>06/02/2014
Fine lavori entro i termini previsti</t>
  </si>
  <si>
    <t>ZD80F8D56D</t>
  </si>
  <si>
    <t xml:space="preserve">repair-exchange inserto forbici, codice 34310MS in dotazione all’U.O.C. di chirurgia  del P.O. Cimino di T. Imerese. </t>
  </si>
  <si>
    <t>13/06-13/07</t>
  </si>
  <si>
    <t>Z6611A0EA9</t>
  </si>
  <si>
    <t>04/11- 015/12</t>
  </si>
  <si>
    <t>Z6D0F8D6FB</t>
  </si>
  <si>
    <t xml:space="preserve">repair-exchange , pinze, inserto, ottica in dotazione all’U.O.C. di Ostetricia e Ginecologia del P.O. Ingrassia </t>
  </si>
  <si>
    <t>06/08-08/06</t>
  </si>
  <si>
    <t>Z900FB1C07</t>
  </si>
  <si>
    <t>12/06-12/08</t>
  </si>
  <si>
    <t xml:space="preserve">repair-exchange , ottica 30° storz  e n. 2 pinze da biopsia e da presa presso U.O.C. di Ostetricia e Ginecologia del P.O. Ingrassia </t>
  </si>
  <si>
    <t>21/10 - 21/11</t>
  </si>
  <si>
    <t>ZEB1132B59</t>
  </si>
  <si>
    <t>14/10-10/12</t>
  </si>
  <si>
    <t>ZCB1132A91</t>
  </si>
  <si>
    <t xml:space="preserve">repair-exchange , ottica 0° storz 26105 AA sn. 1637695 presso U.O.C. di Ostetricia e Ginecologia del P.O. Ingrassia </t>
  </si>
  <si>
    <t>26/06-26/07</t>
  </si>
  <si>
    <t>ZA00FC08B6</t>
  </si>
  <si>
    <t>repair-exchange n° 1 pinza bipolare Storz, modello 38310 mm in dotazione all’U.O.C. di Ostetricia e Ginecologia del P.O. Cimino di T. Imerese</t>
  </si>
  <si>
    <t>22/04 - 22/06</t>
  </si>
  <si>
    <t>ZBA11260E9</t>
  </si>
  <si>
    <t xml:space="preserve">Sostituzione   N. 1 ottica LUT  0° MOD. OR.0617 MATR. 316389  Otorinolaringoiatria  con ottica Storz 30°  cod. 7229BA  P.O. Cimino                         </t>
  </si>
  <si>
    <t>21/10-10/12</t>
  </si>
  <si>
    <t>Z250FB15BD</t>
  </si>
  <si>
    <t>Riparazione iniettore TC Nemoto Dua n. C5382005 presso P.O. Cimino Termini Imerese</t>
  </si>
  <si>
    <t xml:space="preserve"> 23-AFFIDAMENTO IN ECONOMIA - AFFIDAMENTO DIRETTO     </t>
  </si>
  <si>
    <t>GE HEALTHCARE 4875890156</t>
  </si>
  <si>
    <t>16/06/2014
25/06/2014</t>
  </si>
  <si>
    <t>Z831170CF7</t>
  </si>
  <si>
    <t>repair-exchange n°1 CISTOSCOPIO flessibile Storz mod. 11272 C1 s.n. 1068040S SIC 14045 in dotazione all’U.O. di Chirurgia  del P.O.dei Bianchi di Corleone</t>
  </si>
  <si>
    <t xml:space="preserve">30-10 / 30/ 11 </t>
  </si>
  <si>
    <t>Z9E124092B</t>
  </si>
  <si>
    <t>repair-exchange n°1 Sonda GE, modello E8C, s/n 17259WX3  e  Sonda GE, modello 3.5C-GL Probe, s/n 108670WP1 asservite ad Ecotomografo GE, modello Logiq 3, s/n 15842WS8 in dotazione all’U.O.C. di Ostetricia del P.O. Corleone.</t>
  </si>
  <si>
    <t>Z740F92B3A</t>
  </si>
  <si>
    <t xml:space="preserve">repair-exchange n°1 sonda Sonda HITACHI MEDICAL CORP Mod. EUP  C514  sn KE 12234831F asservita all’ecotomografo Hitachi Medical Corp Modello H19  HI Vision sn KE 12212704, in dotazione all’U.O. di Radiologia del P.O. Corleone </t>
  </si>
  <si>
    <t>11/06/2014
18/06/2014</t>
  </si>
  <si>
    <t>ZCD11D06D5</t>
  </si>
  <si>
    <t xml:space="preserve">repair-exchange Sonda HITACHI MEDICAL CORP Mod. AL54M   sn KE 1224181B asservita all’ecotomografo Hitachi Medical Corp Modello H19  HI Vision sn KE 12212704 in dotazione all’U.O. di Radiologia del P.O. Corleone </t>
  </si>
  <si>
    <t xml:space="preserve">25/11/2014
Fine lavori entro i termini previsti </t>
  </si>
  <si>
    <t>Z8F10C95A3</t>
  </si>
  <si>
    <t>Fornitura e posa in opera in sostituzione pompa gasolio gruppo elettrogeno ex IPAI- Palermo</t>
  </si>
  <si>
    <t xml:space="preserve">     23-AFFIDAMENTO IN ECONOMIA - AFFIDAMENTO DIRETTO </t>
  </si>
  <si>
    <t>09/10/2014
14/10/2014</t>
  </si>
  <si>
    <t>Z93112F928</t>
  </si>
  <si>
    <t>Fornitura e posa in opera in sostituzione elettrovalvola da 2 adduzione idrica - Palermo ex IPAI</t>
  </si>
  <si>
    <t xml:space="preserve"> 23-AFFIDAMENTO IN ECONOMIA - AFFIDAMENTO DIRETTO</t>
  </si>
  <si>
    <t>Z5B0DB342A</t>
  </si>
  <si>
    <t>riparazione compressore doppio di alimentazione Pannello Whisper, s/n WN2-100415070, in dotazione all’U.O.S. di Tossicologia e Biochimica di Via C. Onorato n°6, Palermo</t>
  </si>
  <si>
    <t>05/02/2014
07/02/2014</t>
  </si>
  <si>
    <t>Z8B119577B</t>
  </si>
  <si>
    <t xml:space="preserve">ripristino autoclave guardia medica Lascari </t>
  </si>
  <si>
    <t xml:space="preserve">23-AFFIDAMENTO IN ECONOMIA - AFFIDAMENTO DIRETTO      </t>
  </si>
  <si>
    <t>05/11/2014
16/11/2014</t>
  </si>
  <si>
    <t>ZD41195887</t>
  </si>
  <si>
    <t xml:space="preserve">ripristino urgente autoclave presso Guardia Medica Geraci Siculo Consuntivo di spesa </t>
  </si>
  <si>
    <t xml:space="preserve">         23-AFFIDAMENTO IN ECONOMIA - AFFIDAMENTO DIRETTO      </t>
  </si>
  <si>
    <t>05/11/2014
10/11/2014</t>
  </si>
  <si>
    <t xml:space="preserve"> 23-AFFIDAMENTO IN ECONOMIA - AFFIDAMENTO DIRETTO   </t>
  </si>
  <si>
    <t>Z39101EC5D</t>
  </si>
  <si>
    <t xml:space="preserve">Fornitura e posa in opera in sostituzione elettropompa autoclave GUARDIA MEDICA CAMPOFIORITO </t>
  </si>
  <si>
    <t>16/07/2014
23/07/2014+H143</t>
  </si>
  <si>
    <t>Z7C10B8DAC</t>
  </si>
  <si>
    <t xml:space="preserve">AFFIDAMENTO LAVORI COMPLEMENTARI NON PREVISTI PER IL MONTAGGIO DI N. 2 BOILER PRESSO PALAZZO ADRIANO </t>
  </si>
  <si>
    <t>DAL.MA. S.R.L. 05912310827</t>
  </si>
  <si>
    <t>Z8F101B711</t>
  </si>
  <si>
    <t xml:space="preserve">AFFIDAMENTO LAVORI DI FORNITURA E POSA IN OPERA DI N. 2 BOLLITORI AD ACCUMULO VERTICALI IN ACCIAIO ZINCATO A BAGNO CALDO PER PRODUZIONE ACQUA CALDA, CON SCAMBIATORE A GRANDE SUPERFICIE  DI SCAMBIO IN RAME ESTRAIBILE, CAPACITA’ LT. 2000 PRESSO RSA PALAZZO ADRIANO </t>
  </si>
  <si>
    <t xml:space="preserve">04484660826 CONSTRUCTA PLUS 04929230821COSEP SAS
05878360824 CST SRL
CCCGNB84S09G273Q CUCCHIARA IMPIANTI
05912310827 DAL.MA SRL
05728890822 DI GIOVANNA SRL
DGMFPP83E17G273B DI MAGGIO FILIPPO
GTTTBDT58S16G273T ED.IM. DI GUTTADAURO 
00815670823 EDIL GARA SRL
05026020858 EDILDI' SRL
</t>
  </si>
  <si>
    <t>18/07/2014 18/08/2014</t>
  </si>
  <si>
    <t>Z3611354C4</t>
  </si>
  <si>
    <t xml:space="preserve">23-AFFIDAMENTO IN ECONOMIA - AFFIDAMENTO DIRETTO       </t>
  </si>
  <si>
    <t>21/10/2014
26/10/2014</t>
  </si>
  <si>
    <t>Z55117BFC2</t>
  </si>
  <si>
    <t>03/11,2014
08/11/2014</t>
  </si>
  <si>
    <t>ZF71195828</t>
  </si>
  <si>
    <t xml:space="preserve">Fornitura e posa in opera in sostituzione elettropompa autoclave e alimentatore aria presso Carini – Corso Italia </t>
  </si>
  <si>
    <t>05/11/2014
13/11/2014</t>
  </si>
  <si>
    <t>Z08112F8F3</t>
  </si>
  <si>
    <t xml:space="preserve">Fornitura e posa in opera in sostituzione linea idrica - autoclave - centralina distuibuzione - guardia medica - Ventimiglia di Sicilia  </t>
  </si>
  <si>
    <t xml:space="preserve">   23-AFFIDAMENTO IN ECONOMIA - AFFIDAMENTO DIRETTO</t>
  </si>
  <si>
    <t>02/10/2014
07/10/2014</t>
  </si>
  <si>
    <t xml:space="preserve">Fornitura in opera in sostituzione  terna cavi cabina MT e terminazioni presso presidio di Ustica </t>
  </si>
  <si>
    <t xml:space="preserve"> 23-AFFIDAMENTO IN ECONOMIA - AFFIDAMENTO DIRETTO                </t>
  </si>
  <si>
    <t>Z9311C8963</t>
  </si>
  <si>
    <t xml:space="preserve">riparazione elettropompa autoclave - Monreale c.da Cirba </t>
  </si>
  <si>
    <t>18/11/2014
23/11/2014</t>
  </si>
  <si>
    <t>ZD5113031A</t>
  </si>
  <si>
    <t xml:space="preserve">Fornitura e posa in opera in sostituzione UPS Cabina elettrica MT P.O. Pisani </t>
  </si>
  <si>
    <t>25/08/2014
30/08/2014</t>
  </si>
  <si>
    <t>ZF11100123</t>
  </si>
  <si>
    <t xml:space="preserve">Riparazione  tratto di tubazione collettore  riscaldamento  cunicolo - P.O. PISANI  Palermo </t>
  </si>
  <si>
    <t>29/09/2014
04/10/2014</t>
  </si>
  <si>
    <t>Z0D11595FF</t>
  </si>
  <si>
    <t xml:space="preserve">Riparazione pompa di circolazione a servizio della centrale termica Pad. 11 CTA 2B presso il P.O. Pisani </t>
  </si>
  <si>
    <t>ZD611D6958</t>
  </si>
  <si>
    <t xml:space="preserve">08-AFFIDAMENTO IN ECONOMIA - COTTIMO FIDUCIARIO </t>
  </si>
  <si>
    <t xml:space="preserve">AN.SAL IMPIANTI SNC DI ANTIOCO GIOVANNI E SALAMONE MAURIZIO 04712310822
CLIMA CENTER SRL 05976450824 
EDIL PROGETTO DI CARACAUSI ANTONINO 04456140823
FACILITY MANAGEMENT PNLFLB71P58G273B
HYDRA ENGINEERING SRL 05374050820
IDROTERMOELETTRICA DI GIUSEPPE FOSSILE  04177490820
IRCIM SNC DI POLIZZOTTO MARIO e C 0072030082
NICOTRA ANDREA IMPIANTI 05953080826
PANDOLFO SRL  053111990823 
RERA COSTRUZIONI SRL 04425110824
</t>
  </si>
  <si>
    <t>IDROTERMOELETTRICA DI FOSSILE GIUSEPPE 04177490820</t>
  </si>
  <si>
    <t>20/11/2014
30/11/2014</t>
  </si>
  <si>
    <t>ZAC10F74F6</t>
  </si>
  <si>
    <t>Z690FD7940</t>
  </si>
  <si>
    <t>F. e posa in opera in sostituzione batterie UPS Gastroenterologia P.O. Ingrassia</t>
  </si>
  <si>
    <t xml:space="preserve">  23-AFFIDAMENTO IN ECONOMIA - AFFIDAMENTO DIRETTO            </t>
  </si>
  <si>
    <t>01/07/2014
06/07/2014</t>
  </si>
  <si>
    <t>ZA20FD77F2</t>
  </si>
  <si>
    <t>Z540FD7688</t>
  </si>
  <si>
    <t xml:space="preserve">F. e posa in opera in sostituzione batterie UPS SALA OPERATORIA ORTOPEDIA presso P.O. Ingrassia </t>
  </si>
  <si>
    <t>Z6B11CA3DD</t>
  </si>
  <si>
    <t>19/11/2014
24/11/2014</t>
  </si>
  <si>
    <t>Z4C0FDD95D</t>
  </si>
  <si>
    <t>Riparazione UTA Risonanza Magnetica presso  P.O. Ingrassia</t>
  </si>
  <si>
    <t xml:space="preserve">             23-AFFIDAMENTO IN ECONOMIA - AFFIDAMENTO DIRETTO</t>
  </si>
  <si>
    <t>26/06/2014
30/06/2014</t>
  </si>
  <si>
    <t>Z11115951D</t>
  </si>
  <si>
    <t xml:space="preserve">Intervento tecnico per riparazione tratto di tubazione locale caldaia pronto soccorso P.O. Ingrassia </t>
  </si>
  <si>
    <t xml:space="preserve">  23-AFFIDAMENTO IN ECONOMIA - AFFIDAMENTO DIRETTO   </t>
  </si>
  <si>
    <t>Z541188977</t>
  </si>
  <si>
    <t>fornitura e posa in opera riscaldatore elettrico  - boiler – produzione acqua calda sanitaria hospice pisani via la loggia.</t>
  </si>
  <si>
    <t xml:space="preserve">  23-AFFIDAMENTO IN ECONOMIA - AFFIDAMENTO DIRETTO      </t>
  </si>
  <si>
    <t>11/11/2014
16/11/2014</t>
  </si>
  <si>
    <t>ZE511DEBDE</t>
  </si>
  <si>
    <t xml:space="preserve">MANUTENZIONE STRAORDINARIA CALDAIE P.O. IMGRASSIA </t>
  </si>
  <si>
    <t xml:space="preserve"> 08-AFFIDAMENTO IN ECONOMIA - COTTIMO FIDUCIARIO</t>
  </si>
  <si>
    <t>EREDI IANNACCO         04009940825 EUROIMPIANTI           04662800822            FEA COSTRUZIONI       055264600828       FERRANTE COSTRUZIONI  02722720824     G.M.A. IMPIANTI       05963630826</t>
  </si>
  <si>
    <t>G.M.A. IMPIANTI 05963630826 -</t>
  </si>
  <si>
    <t xml:space="preserve">14,05,2014          25,05,2014 </t>
  </si>
  <si>
    <t>Z9A11304D9</t>
  </si>
  <si>
    <t xml:space="preserve">23-AFFIDAMENTO IN ECONOMIA - AFFIDAMENTO DIRETTO           </t>
  </si>
  <si>
    <t>Z5A11C8F98</t>
  </si>
  <si>
    <t xml:space="preserve">intervento tecnico per sostituzione fruste cabina elettrica MT Ingrassia </t>
  </si>
  <si>
    <t>19/1/2014
24/11/2014</t>
  </si>
  <si>
    <t>ZF0103F450</t>
  </si>
  <si>
    <t>Fornitura e posa in opera i sostituzione di batterie avviamento gruppo elettrogeno a servizio presso ex P.O. E. Albanes</t>
  </si>
  <si>
    <t>03/07/2014
08/07/2014</t>
  </si>
  <si>
    <t>Z6C10C940C</t>
  </si>
  <si>
    <t>Sostituzione trasformatori di isolamento - sala rossa Pronto Soccorso P.O. Civico  PARTINICO.</t>
  </si>
  <si>
    <t>Z9D112F8E9</t>
  </si>
  <si>
    <t xml:space="preserve">Fornitura e posa in opera in sostituzione filtri assoluti - rep cardiologia UTIC - P.O. Partinico </t>
  </si>
  <si>
    <t xml:space="preserve">02/10/2014
07/10/2014 </t>
  </si>
  <si>
    <t>Z7211306D0</t>
  </si>
  <si>
    <t xml:space="preserve">Intervento tecnico per ricarica gas chiller RC Group a servizio rianimazione P.O  Partinico  </t>
  </si>
  <si>
    <t xml:space="preserve">  23-AFFIDAMENTO IN ECONOMIA - AFFIDAMENTO DIRETTO     </t>
  </si>
  <si>
    <t>Z6611C717E</t>
  </si>
  <si>
    <t xml:space="preserve">riparazione ups chloride a servizio u.o. Rianimazione - P.O. PARTINICO </t>
  </si>
  <si>
    <t>19/12/2014
24/12/2014</t>
  </si>
  <si>
    <t>ZE00FD7411</t>
  </si>
  <si>
    <t>Fornitura e posa in opera in sostituzione BATTERIE UPS  SALA OPERATORIA 2° PIANO P.O. Civico PARTINICO</t>
  </si>
  <si>
    <t xml:space="preserve">01/07/2004
06/07/2014 </t>
  </si>
  <si>
    <t>ZB111957EB</t>
  </si>
  <si>
    <t xml:space="preserve">riparazione motori elettrici estrattori sale operatorie a servizio presso P.O. Civico si Partinico </t>
  </si>
  <si>
    <t xml:space="preserve">23-AFFIDAMENTO IN ECONOMIA - AFFIDAMENTO DIRETTO </t>
  </si>
  <si>
    <t>ZD00FD6FC1</t>
  </si>
  <si>
    <t>Sostituzione scheda elettronica gruppo frigo CLIMAVENETA</t>
  </si>
  <si>
    <t>05/08/2014
10/08/2014</t>
  </si>
  <si>
    <t>Z890FD7135</t>
  </si>
  <si>
    <t xml:space="preserve">Ricarica GAS CHILLER  MTA  sale operatorie P.O. Civico di Partinico </t>
  </si>
  <si>
    <t>Z4711307F8</t>
  </si>
  <si>
    <t xml:space="preserve">Intervento tecnico per riparazione motori elettrici UTA s.o. p. 2° e Fan coil PT prersso P.O. Partinico </t>
  </si>
  <si>
    <t xml:space="preserve">Z5811CA987 </t>
  </si>
  <si>
    <t xml:space="preserve">Fornitura e posa in opera in sostituzione filtri assoluti – Sale Operatorie – Lab. Analisi – Rianimazione  Partinico  </t>
  </si>
  <si>
    <t>03/10/2014
10/10/2014</t>
  </si>
  <si>
    <t>Z4611C8B2F</t>
  </si>
  <si>
    <t xml:space="preserve">sostituzione valvola a 3 vie completa per uta s.o. 3° piano Partinico </t>
  </si>
  <si>
    <t xml:space="preserve">  23-AFFIDAMENTO IN ECONOMIA - AFFIDAMENTO DIRETTO </t>
  </si>
  <si>
    <t>ZBF0FD7209</t>
  </si>
  <si>
    <t>Fornitura in opera di linea elettrica alimentazione frigo camera MORGUE P.O. Civico di PARTINICO</t>
  </si>
  <si>
    <t>01/07/2014
16/07/2014</t>
  </si>
  <si>
    <t>ZAE112F897</t>
  </si>
  <si>
    <t>fornitura e posa in opera in sostituzione batterie UPS POWER CENTER P.O. PARTINICO</t>
  </si>
  <si>
    <t>ZDB1195488</t>
  </si>
  <si>
    <t>Fornitura in opera in sostituzione batterie UPS server teleconsulto P.O. Civico di PARTINICO</t>
  </si>
  <si>
    <t xml:space="preserve">23-AFFIDAMENTO IN ECONOMIA - AFFIDAMENTO DIRETTO   </t>
  </si>
  <si>
    <t>Z8911955F6</t>
  </si>
  <si>
    <t>Fornitura in opera in sostituzione interruttori magnetotermici differenziali guasti presso P.O. Civico di PARTINICO</t>
  </si>
  <si>
    <t xml:space="preserve">23-AFFIDAMENTO IN ECONOMIA - AFFIDAMENTO DIRETTO        </t>
  </si>
  <si>
    <t>Zd80d7cfd3</t>
  </si>
  <si>
    <t>affidamento LAVORI DI REALIZZAZIONE COLONNA DI SCARICO PER STERILIZZATRICI SITI AL PIANO 1° E 2° DEL P.O. CIVICO DI PARTINICO, mediante cottimo fiduciario ex art. 125 co 1 del D. Lgs. 163/2006 e, s.m.i.</t>
  </si>
  <si>
    <t xml:space="preserve">ELETTRO SYSTEM A.C.C. SRL UNIPERSONALE 03533080879     
ELLEBI ST SRL    10278451009
ENERTECH SRL 02232730818
EREDI IANNACCO ANTONIO DI IANNACCO ORESTE NNCRST61SE07G273F   
HESPERIA COSTRUZIONI SRL 05428610827
ICES-SRL  05479660820
</t>
  </si>
  <si>
    <t xml:space="preserve">EREDI IANNACCO ANTONIO DI IANNACCO ORESTE NNCRST61SE07G273F   </t>
  </si>
  <si>
    <t>04/11/2014 07/11/2014</t>
  </si>
  <si>
    <t>Z9411C6F2F</t>
  </si>
  <si>
    <t>Intervento tecnico per riparazione caldaie riello a Condensazione acqua calda sanitaria e post riscaldamento UTA ricambi aggiuntivi - a servizio presso P.O  Partinico</t>
  </si>
  <si>
    <t>ZE00D75F44</t>
  </si>
  <si>
    <t>A.C.S. IDROSYSTEM 01054230865
COEMA 06131980820
gma 05963630826
ices 00803030824
paterno PTRVCN63R08E379X
sicoged 06152840820</t>
  </si>
  <si>
    <t>B.F.L. IMPIANTI  04420130827</t>
  </si>
  <si>
    <t>21/01 - 28/02</t>
  </si>
  <si>
    <t>Z75116FC72</t>
  </si>
  <si>
    <t xml:space="preserve">LAVORI DI REALIZZAZIONE LINEA ADDUZIONE ACQUA ADDOLCITA STERILIZZATRICI P.O. CIVICO PARTINICO DA IMPIANTO CENRALIZZATO </t>
  </si>
  <si>
    <t xml:space="preserve"> 08-AFFIDAMENTO IN ECONOMIA - COTTIMO FIDUCIARIO </t>
  </si>
  <si>
    <t xml:space="preserve">ND SERVIZI SRL DLRTMS68P22G273J
OLIVERI E DI SALVO SRL 04943590820
PATERNO' DEL CUGNO VINCENZO PTRVCN63R08E379X
PIOPPO E RISTRUTTURAZIONI SRL 050952240825
PIRATEC PRIVLN80A04G273B
RERA COSTRUZIONI SRL 04425110824
ROMANO LORENZO SRL 05957190829
S I E M SRL 03711480826
SALAMONE CARMELO SLMCML71H08E541R
</t>
  </si>
  <si>
    <t>PIOPPO COSTRUZIONI 050952240825</t>
  </si>
  <si>
    <t>25/10/2014
04/11/2014</t>
  </si>
  <si>
    <t>ZC10FEF2EB</t>
  </si>
  <si>
    <t xml:space="preserve">Fornitura e posa in opera in sostituzione FILTRI ASSOLIUTI SALA OPERAORIA presso  P.O. Cimino Termini Imerese </t>
  </si>
  <si>
    <t>Z3711301B2</t>
  </si>
  <si>
    <t xml:space="preserve">Intervento tecnico urgente per riparazione n. 3 circuiti frigo chile climaveneta matr. 207454003/A complessi operatori  P.O. Cimino Termini Imerese </t>
  </si>
  <si>
    <t xml:space="preserve"> 23-AFFIDAMENTO IN ECONOMIA - AFFIDAMENTO DIRETTO                  </t>
  </si>
  <si>
    <t>Z77103F313</t>
  </si>
  <si>
    <t xml:space="preserve">Sostituzione teleruttore –blocco contatti- relè termico comando UTA Radiologia Termini Imerese </t>
  </si>
  <si>
    <t>08/07/2014
15/07/2014</t>
  </si>
  <si>
    <t>Z7A11956D2</t>
  </si>
  <si>
    <t>Intervento tecnico urgente per sostituzione contattore bruciatore caldaia presso P.O. Cimino Termini Imerese Consuntivo</t>
  </si>
  <si>
    <t>ZD511886FA</t>
  </si>
  <si>
    <t xml:space="preserve">fornitura e posa in opera in sostituzione ventilconvettore stanza 283 presso p.o. cimino Termini Imerese </t>
  </si>
  <si>
    <t>Z9711885F4</t>
  </si>
  <si>
    <t xml:space="preserve">Sostituzione teleruttore  e contattore autoclave p.o. Termini Imerese </t>
  </si>
  <si>
    <t>Z5911CA6DB</t>
  </si>
  <si>
    <t>sostituzione n. 102  filtri assoluti - P.o. Petralia</t>
  </si>
  <si>
    <t>18/11/2014
23,11/2014</t>
  </si>
  <si>
    <t>Z540F96F14</t>
  </si>
  <si>
    <t>fornitura e posa in opera in sostituzione filtri assoluti  presso Sala operatoria del  Presidio Ospedaliero di Corleone</t>
  </si>
  <si>
    <t>11/05/2014
16/05/2014</t>
  </si>
  <si>
    <t>ZBD1195545</t>
  </si>
  <si>
    <t>Ricarica gas chiller a servizio locali Tac presso Presidio Ospedaliero di Corleone</t>
  </si>
  <si>
    <t xml:space="preserve"> 23-AFFIDAMENTO IN ECONOMIA - AFFIDAMENTO DIRETTO      </t>
  </si>
  <si>
    <t>Z9D0FD759E</t>
  </si>
  <si>
    <t xml:space="preserve">Fornitura e posa in opera linea elettrica alimentazione dal quadro TEC alla Sala Server   presso P.O. CORLEONE </t>
  </si>
  <si>
    <t>01/07/2014
07/07/201</t>
  </si>
  <si>
    <t>Z670F96D56</t>
  </si>
  <si>
    <t>Sostituzione pompa gasolio SUNTEC AN 67C 7233 4P  presso il Presidio Ospedaliero di Corleone</t>
  </si>
  <si>
    <t>11/06/2014
16/06/2014</t>
  </si>
  <si>
    <t>ZF310C9814</t>
  </si>
  <si>
    <t>Fornitura e posa in opera in sostituzione  galleggiante e polmone autoclave - PALAZZO ADRIANO</t>
  </si>
  <si>
    <t>Z4A0FFF60B</t>
  </si>
  <si>
    <t xml:space="preserve">Fornitura e posa in opera estintore in polvere presso P.O. Villa delle Ginestre di Palermo </t>
  </si>
  <si>
    <t>ZA91121D94</t>
  </si>
  <si>
    <t>assistenza tecnica impianti - intervento disinfestazione piano terra e 1° - P.O. Villa Delle Ginestre</t>
  </si>
  <si>
    <t>Z66100AD18</t>
  </si>
  <si>
    <t xml:space="preserve">: Assistenza tecnica impianti – intervento di disinfestazione e derattizzazione piano 2° P.O.  Villa delle Ginestre di Palermo </t>
  </si>
  <si>
    <t>ZF0119C8FC</t>
  </si>
  <si>
    <t xml:space="preserve"> 23-AFFIDAMENTO IN ECONOMIA - AFFIDAMENTO DIRETTO    </t>
  </si>
  <si>
    <t>11/11/2014
18/11/2014</t>
  </si>
  <si>
    <t>Z6F11B9D32</t>
  </si>
  <si>
    <t xml:space="preserve">      23-AFFIDAMENTO IN ECONOMIA - AFFIDAMENTO DIRETTO</t>
  </si>
  <si>
    <t>Z0C112F90C</t>
  </si>
  <si>
    <t>Z890F86EC1</t>
  </si>
  <si>
    <t xml:space="preserve">Sostituzione UPS cabina elettrica MT presso il P.O. Villa delle Ginestre di Palermo </t>
  </si>
  <si>
    <t>12/06/2014
18/06/2014</t>
  </si>
  <si>
    <t>ZD5110016F</t>
  </si>
  <si>
    <t xml:space="preserve">Fornitura e posa in opera in sostituzione tino salamoia pozzetto etc.  per addolcitore presso il P.O. Villa delle Ginestre di Palermo </t>
  </si>
  <si>
    <t>29/09/2014
05/10/2014</t>
  </si>
  <si>
    <t>Z840FFF6F8</t>
  </si>
  <si>
    <t xml:space="preserve">Fornitura e posa in opera in sostituzione di batterie UPS Pad. 21 – Stato Giuridico presso il P.O. Pisani – Palermo </t>
  </si>
  <si>
    <t xml:space="preserve"> 23-AFFIDAMENTO IN ECONOMIA - AFFIDAMENTO DIRETTO       </t>
  </si>
  <si>
    <t>22/07/2014
27/07/2014</t>
  </si>
  <si>
    <t>Z331121E21</t>
  </si>
  <si>
    <t>Z9C115964D</t>
  </si>
  <si>
    <t>Intervento tecnico per sostituzione serbatoio idrico e raccorderia presso presidio C.A. Villafrati via Procida</t>
  </si>
  <si>
    <t>Z0911C80A0</t>
  </si>
  <si>
    <t xml:space="preserve">revisione pompe circolazione centrale termica Pad 41 - P.O. Pisani </t>
  </si>
  <si>
    <t>18/11/201
23/11/2014</t>
  </si>
  <si>
    <t>Z5411C8CFF</t>
  </si>
  <si>
    <t xml:space="preserve">sostituzione unità commutazione RETE/G.E. - Poliambulatorio Biondo - P.O. Pisani </t>
  </si>
  <si>
    <t>ZB811C7BD4</t>
  </si>
  <si>
    <t xml:space="preserve">sostituzione pompa combustibile - caldaia - pad 40 - lunga degenza </t>
  </si>
  <si>
    <t>ZF6113323C</t>
  </si>
  <si>
    <t xml:space="preserve">repair-exchange  n°1 sonda EAOTE , modello EC 123  con ritiro della sonda guasta sn 9270  SIC 13180, asservite all’Ecotomografo Esaote , modello tecnos MPX in dotazione al Consultorio Familiare di Corleone </t>
  </si>
  <si>
    <t>Esaote Italia Spa   05131180969</t>
  </si>
  <si>
    <t>Z280BAEACB</t>
  </si>
  <si>
    <t>repair-exchange n°1 sonda Esaote, modello EC123, con ritiro della sonda guasta s/n 2694, asservita ad Ecotomografo Esaote, modello Technos,  in dotazione all’ambulatorio di Ginecologia del Poliambulatorio Centro</t>
  </si>
  <si>
    <r>
      <t>Z7A11954DC</t>
    </r>
    <r>
      <rPr>
        <u/>
        <sz val="10"/>
        <color indexed="8"/>
        <rFont val="Arial Narrow"/>
        <family val="2"/>
      </rPr>
      <t xml:space="preserve"> </t>
    </r>
  </si>
  <si>
    <t xml:space="preserve">Art. 1 co. 32 L. 190/2012       STRUTTURA:  DIPARTIMENTO PROVVEDITORATO E TECNICO - U.O.C. PROGETTAZIONE E MANUTENZIONI  
</t>
  </si>
  <si>
    <r>
      <t xml:space="preserve">Cottimo fiduciario ex art. 125 comma 1 del D.Leg.163/2006 e s.m.i. </t>
    </r>
    <r>
      <rPr>
        <i/>
        <sz val="10"/>
        <rFont val="Arial Narrow"/>
        <family val="2"/>
      </rPr>
      <t>Pubblicato sul sito aziendale</t>
    </r>
  </si>
  <si>
    <r>
      <t xml:space="preserve">21/09/2014 
</t>
    </r>
    <r>
      <rPr>
        <i/>
        <sz val="10"/>
        <rFont val="Arial Narrow"/>
        <family val="2"/>
      </rPr>
      <t>Lavori in corso</t>
    </r>
  </si>
  <si>
    <r>
      <t xml:space="preserve">Lavori </t>
    </r>
    <r>
      <rPr>
        <sz val="10"/>
        <color indexed="8"/>
        <rFont val="Arial Narrow"/>
        <family val="2"/>
      </rPr>
      <t>di manutenzione ordinaria dei locali siti al secondo piano del P.O. “Madonna dell’Alto” di Petralia Sottana da destinare all’U.O.C. Veterinaria.</t>
    </r>
  </si>
  <si>
    <r>
      <rPr>
        <sz val="10"/>
        <color indexed="8"/>
        <rFont val="Arial Narrow"/>
        <family val="2"/>
      </rPr>
      <t>00703600825-AGR IRRIGAZIONE</t>
    </r>
    <r>
      <rPr>
        <sz val="10"/>
        <rFont val="Arial Narrow"/>
        <family val="2"/>
      </rPr>
      <t xml:space="preserve">
</t>
    </r>
    <r>
      <rPr>
        <sz val="10"/>
        <color indexed="8"/>
        <rFont val="Arial Narrow"/>
        <family val="2"/>
      </rPr>
      <t>04712310822- AN.SAL IMPIANTI 0918577030 - BARONE GIUSEPPE
03572240822 C.E.P.I.E. ENERGY 
05585860827 - C.I.D.S.
04606280826 - CODIMAR SRL
06131980820 -  COEMA
05260060826 D'ARMETTA D.CO
05975230821 - EDIL CASE SICILIA SRL
04774490827 - EDILMULTIMPIANTI</t>
    </r>
  </si>
  <si>
    <t xml:space="preserve">
05149420829 - PIRATEC di Pira Vitalino </t>
  </si>
  <si>
    <t>05966800822 - CHINNICI GIORGIO</t>
  </si>
  <si>
    <r>
      <t xml:space="preserve"> ex art. 86 comma 9 del D.Leg.163/2006 e s.m.i. </t>
    </r>
    <r>
      <rPr>
        <i/>
        <sz val="10"/>
        <rFont val="Arial Narrow"/>
        <family val="2"/>
      </rPr>
      <t>Pubblicato sul sito aziendale</t>
    </r>
  </si>
  <si>
    <r>
      <t>Z5A1234B42</t>
    </r>
    <r>
      <rPr>
        <u/>
        <sz val="10"/>
        <color indexed="8"/>
        <rFont val="Arial Narrow"/>
        <family val="2"/>
      </rPr>
      <t xml:space="preserve"> </t>
    </r>
  </si>
  <si>
    <r>
      <t xml:space="preserve">RIPARAZIONE  </t>
    </r>
    <r>
      <rPr>
        <i/>
        <sz val="10"/>
        <rFont val="Arial Narrow"/>
        <family val="2"/>
      </rPr>
      <t xml:space="preserve">POMPA SIRINGA B BRAUN MOD. PERFUSOR COMPACT  INV. SIC 03920 IN DOTAZIONE ALL’UOC RIANIMAZIONE DEL P.O. INGRASSIA   </t>
    </r>
  </si>
  <si>
    <t xml:space="preserve"> Z7A124656F</t>
  </si>
  <si>
    <r>
      <t xml:space="preserve"> </t>
    </r>
    <r>
      <rPr>
        <sz val="10"/>
        <color indexed="8"/>
        <rFont val="Arial Narrow"/>
        <family val="2"/>
      </rPr>
      <t>Z891182FD2</t>
    </r>
  </si>
  <si>
    <r>
      <t xml:space="preserve">riparazione testina HD a tre ship image 1 H3  in dotazione alla UOC Ostetricia e Ginecologia del </t>
    </r>
    <r>
      <rPr>
        <i/>
        <sz val="10"/>
        <rFont val="Arial Narrow"/>
        <family val="2"/>
      </rPr>
      <t>P.O. Civico di Partinico</t>
    </r>
  </si>
  <si>
    <r>
      <t xml:space="preserve">repair-exchange </t>
    </r>
    <r>
      <rPr>
        <i/>
        <sz val="10"/>
        <rFont val="Arial Narrow"/>
        <family val="2"/>
      </rPr>
      <t>di n°1 cistoscopio mod. 27411L s/n 110497 ottica 98, n. 1  ureterorenoscopio storz mod. 27092 AM  ottica 97, pinza calcoli storz mod. 27094 P strum 77 in dotazione all’U.O.C. di Urologia del P.O. Civico di Partinico</t>
    </r>
    <r>
      <rPr>
        <sz val="10"/>
        <rFont val="Arial Narrow"/>
        <family val="2"/>
      </rPr>
      <t xml:space="preserve">                     </t>
    </r>
  </si>
  <si>
    <r>
      <t xml:space="preserve">repair – excange  </t>
    </r>
    <r>
      <rPr>
        <i/>
        <sz val="10"/>
        <rFont val="Arial Narrow"/>
        <family val="2"/>
      </rPr>
      <t>n°1SISTEMA OTTICO HOPKINS II 30° DIAM 2.9    26120BA  + FORBICE 5 Fr 26159 SHW in dotazione all’U.O.C. di Ostetricia e Ginecologia del P.O. Cimino di T. Imerese.</t>
    </r>
  </si>
  <si>
    <r>
      <t>repair-exchange ,</t>
    </r>
    <r>
      <rPr>
        <i/>
        <sz val="10"/>
        <rFont val="Arial Narrow"/>
        <family val="2"/>
      </rPr>
      <t xml:space="preserve"> n. 2 ottiche per isteroscopio Bertocchi  mod. 26120BA s/n 1857860s/n 1858686n. 1 ottiche per isteroscopio Storz  mod. 27005AA C/N 1856998 n. 2 ottiche per resettore Storz mod. 27005AA SN 12013k  E SN 12013Q n.1 pinza per isteroscopia Bertocchi  storz , mod. 26159YhW n. 3 camicie per isteroscopio Bertocchi Storz  mod. 26153B   presso U.O.C. di Ostetricia e Ginecologia del P.O. Ingrassia . </t>
    </r>
  </si>
  <si>
    <r>
      <t>Z161132DBF</t>
    </r>
    <r>
      <rPr>
        <u/>
        <sz val="10"/>
        <color indexed="8"/>
        <rFont val="Arial Narrow"/>
        <family val="2"/>
      </rPr>
      <t xml:space="preserve"> </t>
    </r>
  </si>
  <si>
    <r>
      <t xml:space="preserve">repair – excange  </t>
    </r>
    <r>
      <rPr>
        <i/>
        <sz val="10"/>
        <rFont val="Arial Narrow"/>
        <family val="2"/>
      </rPr>
      <t>n°1 manico per pinza bipolare storz 38121 – inserto bipolare storz 38310 in dotazione all’U.O.C. di Ostetricia e Ginecologia del P.O. Cimino di T. Imerese.</t>
    </r>
  </si>
  <si>
    <r>
      <t>ZC81176E00</t>
    </r>
    <r>
      <rPr>
        <u/>
        <sz val="10"/>
        <color indexed="8"/>
        <rFont val="Arial Narrow"/>
        <family val="2"/>
      </rPr>
      <t xml:space="preserve"> </t>
    </r>
  </si>
  <si>
    <r>
      <t>Fornitura e posa in opera in</t>
    </r>
    <r>
      <rPr>
        <sz val="10"/>
        <color indexed="10"/>
        <rFont val="Arial Narrow"/>
        <family val="2"/>
      </rPr>
      <t xml:space="preserve">  </t>
    </r>
    <r>
      <rPr>
        <sz val="10"/>
        <rFont val="Arial Narrow"/>
        <family val="2"/>
      </rPr>
      <t>sostituzione sistema adduzione idrica – Consultorio Familia via M. D’azeglio BAGHERIA</t>
    </r>
  </si>
  <si>
    <r>
      <t>Fornitura e posa in opera in</t>
    </r>
    <r>
      <rPr>
        <sz val="10"/>
        <color indexed="10"/>
        <rFont val="Arial Narrow"/>
        <family val="2"/>
      </rPr>
      <t xml:space="preserve">  </t>
    </r>
    <r>
      <rPr>
        <sz val="10"/>
        <rFont val="Arial Narrow"/>
        <family val="2"/>
      </rPr>
      <t>sostituzione polmone autoclave ed elettropompa - LERCARA FRIDDI</t>
    </r>
  </si>
  <si>
    <r>
      <t>Fornitura e posa in opera in</t>
    </r>
    <r>
      <rPr>
        <sz val="10"/>
        <color indexed="10"/>
        <rFont val="Arial Narrow"/>
        <family val="2"/>
      </rPr>
      <t xml:space="preserve">  </t>
    </r>
    <r>
      <rPr>
        <sz val="10"/>
        <rFont val="Arial Narrow"/>
        <family val="2"/>
      </rPr>
      <t xml:space="preserve">sostituzione QUADRETTO ELETTRICO GESTIONE AUTOCLAVE – POLIAMBULATORIO CARINI C.DA PONTICELLI </t>
    </r>
  </si>
  <si>
    <r>
      <t xml:space="preserve">AFFIDAMENTO DEI </t>
    </r>
    <r>
      <rPr>
        <sz val="10"/>
        <rFont val="Arial Narrow"/>
        <family val="2"/>
      </rPr>
      <t>LAVORI DI SOSITUZIONE TUBAZIONE DI COLLEGAMENTO GRUPPO FRIGO PSICHIATRIA P.O. INGRASSIA</t>
    </r>
    <r>
      <rPr>
        <sz val="10"/>
        <color indexed="8"/>
        <rFont val="Arial Narrow"/>
        <family val="2"/>
      </rPr>
      <t>, mediante cottimo fiduciario ex art. 125 co 1 del D. Lgs. 163/2006 e, s.m.i..</t>
    </r>
  </si>
  <si>
    <r>
      <t>Fornitura e posa in opera in</t>
    </r>
    <r>
      <rPr>
        <sz val="10"/>
        <color indexed="10"/>
        <rFont val="Arial Narrow"/>
        <family val="2"/>
      </rPr>
      <t xml:space="preserve">  </t>
    </r>
    <r>
      <rPr>
        <sz val="10"/>
        <rFont val="Arial Narrow"/>
        <family val="2"/>
      </rPr>
      <t>sostituzione sistema adduzione idrica - a seguito furto - DSM BAGHERIA</t>
    </r>
  </si>
  <si>
    <r>
      <t xml:space="preserve"> </t>
    </r>
    <r>
      <rPr>
        <sz val="10"/>
        <rFont val="Arial Narrow"/>
        <family val="2"/>
      </rPr>
      <t xml:space="preserve">F. e posa in opera in sostituzione batterie UPS UTIN  presso P.O. Ingrassia </t>
    </r>
  </si>
  <si>
    <r>
      <t xml:space="preserve">: </t>
    </r>
    <r>
      <rPr>
        <sz val="10"/>
        <rFont val="Arial Narrow"/>
        <family val="2"/>
      </rPr>
      <t>Fornitura e posa in opera in</t>
    </r>
    <r>
      <rPr>
        <sz val="10"/>
        <color indexed="10"/>
        <rFont val="Arial Narrow"/>
        <family val="2"/>
      </rPr>
      <t xml:space="preserve">  </t>
    </r>
    <r>
      <rPr>
        <sz val="10"/>
        <rFont val="Arial Narrow"/>
        <family val="2"/>
      </rPr>
      <t xml:space="preserve">sostituzione ISOLTESTER  e relativi pannelli di segnalazione acustica - RIANIMAZIONE INGRASSIA </t>
    </r>
  </si>
  <si>
    <r>
      <t>Intervento urgente riparazione guasto</t>
    </r>
    <r>
      <rPr>
        <sz val="10"/>
        <color indexed="10"/>
        <rFont val="Arial Narrow"/>
        <family val="2"/>
      </rPr>
      <t xml:space="preserve"> </t>
    </r>
    <r>
      <rPr>
        <sz val="10"/>
        <rFont val="Arial Narrow"/>
        <family val="2"/>
      </rPr>
      <t xml:space="preserve"> Cabina MT presso P.O. Ingrassia </t>
    </r>
  </si>
  <si>
    <r>
      <t>LETTERA-CONTRATTO</t>
    </r>
    <r>
      <rPr>
        <sz val="10"/>
        <rFont val="Arial Narrow"/>
        <family val="2"/>
      </rPr>
      <t xml:space="preserve"> </t>
    </r>
    <r>
      <rPr>
        <i/>
        <sz val="10"/>
        <rFont val="Arial Narrow"/>
        <family val="2"/>
      </rPr>
      <t>MANUTENZIONE STRAORDINARIA  N. 4 CALDAIE  MARCA RIELLO, CONDEXA PRO SISTEM 180 PRESSO IL P.O. DI PARTINICO SITO IN VIA CIRCONVALLAZIONE SN</t>
    </r>
  </si>
  <si>
    <r>
      <t xml:space="preserve">Fornitura e posa in opera in </t>
    </r>
    <r>
      <rPr>
        <sz val="10"/>
        <color indexed="63"/>
        <rFont val="Arial Narrow"/>
        <family val="2"/>
      </rPr>
      <t>sostituzione pompa acqua calda sanitaria - presso P.O. VILLA DELLE GINESTRE</t>
    </r>
  </si>
  <si>
    <r>
      <t>Presa d’atto</t>
    </r>
    <r>
      <rPr>
        <sz val="10"/>
        <rFont val="Arial Narrow"/>
        <family val="2"/>
      </rPr>
      <t xml:space="preserve"> ripristino sistema produzione acqua calda sanitaria  e fornitura e posa in opera di linee idriche – caldaia – boiler ripristino produzione acqua calda sanitaria presso presidio di Villa delle Ginestre</t>
    </r>
  </si>
  <si>
    <r>
      <t>Fornitura e posa in opera in sostituzione</t>
    </r>
    <r>
      <rPr>
        <sz val="10"/>
        <color indexed="10"/>
        <rFont val="Arial Narrow"/>
        <family val="2"/>
      </rPr>
      <t xml:space="preserve"> </t>
    </r>
    <r>
      <rPr>
        <sz val="10"/>
        <rFont val="Arial Narrow"/>
        <family val="2"/>
      </rPr>
      <t>ventilconvettore ambulatorio urologia presso</t>
    </r>
    <r>
      <rPr>
        <sz val="10"/>
        <color indexed="10"/>
        <rFont val="Arial Narrow"/>
        <family val="2"/>
      </rPr>
      <t xml:space="preserve"> </t>
    </r>
    <r>
      <rPr>
        <sz val="10"/>
        <rFont val="Arial Narrow"/>
        <family val="2"/>
      </rPr>
      <t xml:space="preserve">il P.O. Villa delle Ginestre di Palermo </t>
    </r>
  </si>
  <si>
    <r>
      <t xml:space="preserve">Fornitura e posa in opera in sostituzione </t>
    </r>
    <r>
      <rPr>
        <sz val="10"/>
        <color indexed="63"/>
        <rFont val="Arial Narrow"/>
        <family val="2"/>
      </rPr>
      <t xml:space="preserve"> </t>
    </r>
    <r>
      <rPr>
        <sz val="10"/>
        <rFont val="Arial Narrow"/>
        <family val="2"/>
      </rPr>
      <t>batterie UPS pad 17 piano 1° - contabilità generale</t>
    </r>
  </si>
  <si>
    <t>09/01/2014-10/01/2014</t>
  </si>
  <si>
    <t>07/01/2014-10/01/2014</t>
  </si>
  <si>
    <t>07/01/2014-17/01/2014</t>
  </si>
  <si>
    <t>Z7D0DC1021</t>
  </si>
  <si>
    <t>24/02/2014-03/03/2014</t>
  </si>
  <si>
    <t>06/03/2014-20/03/2014</t>
  </si>
  <si>
    <t>Z730E76886</t>
  </si>
  <si>
    <t>18/03/2014-03/04/2014</t>
  </si>
  <si>
    <t>Z8FE0EC2DE4</t>
  </si>
  <si>
    <t xml:space="preserve">MATER RADIOGRAFICO carta termica </t>
  </si>
  <si>
    <t>3 cmed 05586860826, ceracarta 00136740404, lecat 02950820825, ids 04485280871</t>
  </si>
  <si>
    <t>08/04/2014-23/05/2014</t>
  </si>
  <si>
    <t>Z0B0EC2D9C</t>
  </si>
  <si>
    <t>NUTRIZ ENT PRODOTTI neocate lpc</t>
  </si>
  <si>
    <t>Z9B0EC9522</t>
  </si>
  <si>
    <t>NUTR ENT MAT CONSUMOfeflussore nutricia</t>
  </si>
  <si>
    <t>09/04/2014-15/04/2014</t>
  </si>
  <si>
    <t>ZC90EC94C9</t>
  </si>
  <si>
    <t>DISP MED CHI SPEC schizzettoni</t>
  </si>
  <si>
    <t>FARMAC 02459110875 FIAMMELLA  05911000486EMI 00586980823 EMMEERRE 05502520022</t>
  </si>
  <si>
    <t>FARMAC SRL 02459120875</t>
  </si>
  <si>
    <t>09/04/2014-02/05/2014</t>
  </si>
  <si>
    <t>Z5BEDC770</t>
  </si>
  <si>
    <t>NUT ENT  MAT CONS deflussori kangaroo</t>
  </si>
  <si>
    <t>09/04/2014-28/04/2014</t>
  </si>
  <si>
    <t>ZD90ED960F</t>
  </si>
  <si>
    <t>DISP MED CHIR SPEC naso artif</t>
  </si>
  <si>
    <t>10/04/2014-29/04/2014</t>
  </si>
  <si>
    <t>Z590EC94FE</t>
  </si>
  <si>
    <t>NUTR ENT MAT CONS deflussori cedic</t>
  </si>
  <si>
    <t>10/04/2014-22/04/2014</t>
  </si>
  <si>
    <t>ZF50EC94E1</t>
  </si>
  <si>
    <t>DISP MED CHI GEN medica allev</t>
  </si>
  <si>
    <t>10/04/2014-18/04/2014</t>
  </si>
  <si>
    <t>Z700EDC737</t>
  </si>
  <si>
    <t>MAT RADIOGRAFICO pellicole</t>
  </si>
  <si>
    <t>carestream 05653560960  ,ditta foschi 10928921005, ditta tecnosan it 01109270221, ditta tecnocarta 00799450739 e tecnoray  03642840965</t>
  </si>
  <si>
    <t>CARESTREAM ITALIA 05653580960</t>
  </si>
  <si>
    <t>14/04/2014-22/04/2014</t>
  </si>
  <si>
    <t>ZAD0EDC6FD</t>
  </si>
  <si>
    <t>15/04/2014-29/04/2014</t>
  </si>
  <si>
    <t>Z090ED95E2</t>
  </si>
  <si>
    <t>STRUM CHIRURGICI pinze di artman</t>
  </si>
  <si>
    <t>codisan 00784230572, emme erre 05502520022 emi 00586980823, farmac 02459120875, fiammella 05911000486</t>
  </si>
  <si>
    <t>EMI SRL  0058690823</t>
  </si>
  <si>
    <t>Z460ED95A8</t>
  </si>
  <si>
    <t>DISP MED CHI SPEC fasce di fissaggio</t>
  </si>
  <si>
    <t>covidien 008799510002, vivisol 02422300965, gescar 03847570821 e codisan 00784230572</t>
  </si>
  <si>
    <t>VIVISOL 02422000865</t>
  </si>
  <si>
    <t>Z9E0EDC6DE</t>
  </si>
  <si>
    <t>Z750EDC69A</t>
  </si>
  <si>
    <t xml:space="preserve">MICR MAT CONS </t>
  </si>
  <si>
    <t>15/04/2014-22/04/2014</t>
  </si>
  <si>
    <t>Z0C0EDC6BC</t>
  </si>
  <si>
    <t>FARMACI vedrop</t>
  </si>
  <si>
    <t>16/04/2014-22/04/2014</t>
  </si>
  <si>
    <t>Z790EEA63F</t>
  </si>
  <si>
    <t>16/04/2014-28/04/2014</t>
  </si>
  <si>
    <t>Z4E0EEA66C</t>
  </si>
  <si>
    <t>FARMACI visumidriatic</t>
  </si>
  <si>
    <t>VISUFARMA SRL 05101501004</t>
  </si>
  <si>
    <t>17/04/2014-28/04/2014</t>
  </si>
  <si>
    <t>ZAF0EEA618</t>
  </si>
  <si>
    <t>17/04/2014-29/04/2014</t>
  </si>
  <si>
    <t>ZE90EEA705</t>
  </si>
  <si>
    <t>DISP MED CHIR SPEC fasce di fissaggio</t>
  </si>
  <si>
    <t>17/04/2014-02/05/2014</t>
  </si>
  <si>
    <t>ZB40EEA771</t>
  </si>
  <si>
    <t>FARMACI plasil</t>
  </si>
  <si>
    <t>17/04/2014-05/05/2014</t>
  </si>
  <si>
    <t>Z1C0EFFBE0</t>
  </si>
  <si>
    <t xml:space="preserve">FARMACI mepicain </t>
  </si>
  <si>
    <t>dati non trasmessi dal provvedirato</t>
  </si>
  <si>
    <t>17/04/2014-24/07/2014</t>
  </si>
  <si>
    <t>Z7B0EEA6C9</t>
  </si>
  <si>
    <t>DISP MED CHI GEN ghiaccio sintetico</t>
  </si>
  <si>
    <t>Z200F02236</t>
  </si>
  <si>
    <t>DISPO MED CHI SPE naso art</t>
  </si>
  <si>
    <t>GESCAR SRL 03847570821</t>
  </si>
  <si>
    <t>22/04/2014-15/05/2014</t>
  </si>
  <si>
    <t>ZAF0EFB0C8</t>
  </si>
  <si>
    <t>ACTION MEDICAL srl 05871490826</t>
  </si>
  <si>
    <t>22/04/2014-13/05/2014</t>
  </si>
  <si>
    <t>ZD50F15BB9</t>
  </si>
  <si>
    <t>NUTR ENT MAT CONS deflus cedic</t>
  </si>
  <si>
    <t>23/04/2014-15/05/2014</t>
  </si>
  <si>
    <t>Z100EFB111</t>
  </si>
  <si>
    <t xml:space="preserve">FARMACI olimel </t>
  </si>
  <si>
    <t>24/04/2014-29/04/2014</t>
  </si>
  <si>
    <t>Z5B0EFA2F7</t>
  </si>
  <si>
    <t>NUTR ENT MAT CONS sonda si sostituzione</t>
  </si>
  <si>
    <t>28/04/2014-13/05/2014</t>
  </si>
  <si>
    <t>Z2F0F0244B</t>
  </si>
  <si>
    <t>NUT ENT PROD nutrison multifibre</t>
  </si>
  <si>
    <t>29/04/2014-02/05/2014</t>
  </si>
  <si>
    <t>ZE20EFFC4C</t>
  </si>
  <si>
    <t>MICRO MAT CONS combo kit</t>
  </si>
  <si>
    <t>29/04/2014-15/05/2014</t>
  </si>
  <si>
    <t>ZCC0F0F645</t>
  </si>
  <si>
    <t>02/05/2014-09/06/2014</t>
  </si>
  <si>
    <t>Z240F29EA2</t>
  </si>
  <si>
    <t>NUTR ENT MAT CONS  sacche flocare</t>
  </si>
  <si>
    <t>06/05/2014-14/05/2014</t>
  </si>
  <si>
    <t>Z820F1B811</t>
  </si>
  <si>
    <t>FARMACI smofkabiven</t>
  </si>
  <si>
    <t>07/05/2014-13/05/2014</t>
  </si>
  <si>
    <t>Z0E0F1B732</t>
  </si>
  <si>
    <t>NUTRIZ ENTE PROD neocate advance</t>
  </si>
  <si>
    <t>07/05/2014-12/05/2014</t>
  </si>
  <si>
    <t>ZAC0F1B79F</t>
  </si>
  <si>
    <t>STRUM CHIR</t>
  </si>
  <si>
    <t>07/05/2014-21/10/2014</t>
  </si>
  <si>
    <t>ZF26D02</t>
  </si>
  <si>
    <t>FARMACI periven</t>
  </si>
  <si>
    <t>08/05/2014-25/05/2014</t>
  </si>
  <si>
    <t>ZCF0F20C8D</t>
  </si>
  <si>
    <t xml:space="preserve">NUTR ENT MAT CONS kit peg </t>
  </si>
  <si>
    <t>08/05/2014-20/05/2014</t>
  </si>
  <si>
    <t>ZEE0F20C15</t>
  </si>
  <si>
    <t>NUTR ENT MAT CONS set prolunga mic key</t>
  </si>
  <si>
    <t>08/05/2014-22/05/2014</t>
  </si>
  <si>
    <t>Z150F26D7D</t>
  </si>
  <si>
    <t>DISP MED CHI SPEC cemento prov</t>
  </si>
  <si>
    <t>DENTAL WORD SRL  05882220725</t>
  </si>
  <si>
    <t>09/05/2014-20/05/2014</t>
  </si>
  <si>
    <t>Z540F82895</t>
  </si>
  <si>
    <t>NUTRIZ ENT MAT CONS bottoni gastr</t>
  </si>
  <si>
    <t>12/05/2014-19/06/2014</t>
  </si>
  <si>
    <t>Z9F0F2F7AC</t>
  </si>
  <si>
    <t>DISP MED CHI SPEC alginato</t>
  </si>
  <si>
    <t>MEDICAL UMBRIA 02073050540</t>
  </si>
  <si>
    <t>12/05/2014-22/05/2014</t>
  </si>
  <si>
    <t>ZC30F2F792</t>
  </si>
  <si>
    <t>DISP MED CHI GEN mat odontoiatrrico</t>
  </si>
  <si>
    <t>Z460F2F737</t>
  </si>
  <si>
    <t>DISP MED CHI SPEC mat odont</t>
  </si>
  <si>
    <t>HENRY SCHEIN KRUGG SRL  13088630150</t>
  </si>
  <si>
    <t>12/05/2014-20/05/2014</t>
  </si>
  <si>
    <t>ZCC0F3122</t>
  </si>
  <si>
    <t>ALTRI MATERIALI SANITARI mat odont</t>
  </si>
  <si>
    <t>Z190F3124E</t>
  </si>
  <si>
    <t>13/05/2014-09/06/2014</t>
  </si>
  <si>
    <t>Z0D0F3FE4E</t>
  </si>
  <si>
    <t>DISP MED CHI GEN garza sterile</t>
  </si>
  <si>
    <t>15/05/2014-23/05/2014</t>
  </si>
  <si>
    <t>Z1A0F3FDE3</t>
  </si>
  <si>
    <t>DISP MED CHI GEN COTONE IDROFILO</t>
  </si>
  <si>
    <t xml:space="preserve">LUIGI SALVADORI SPA 00397360488 </t>
  </si>
  <si>
    <t>15/05/2014-16/09/2014</t>
  </si>
  <si>
    <t>ZE10F3FD99</t>
  </si>
  <si>
    <t>NUT ENT MAT CONS  SACCA FLOCARE</t>
  </si>
  <si>
    <t>15/05/2014-21/05/2014</t>
  </si>
  <si>
    <t>Z4F0F3FD77</t>
  </si>
  <si>
    <t>NUTR ENT MAT CONS DEFLUSSORI CEDIC</t>
  </si>
  <si>
    <t>NESTLE SPA 0077728057</t>
  </si>
  <si>
    <t>15/05/2014-20/05/2014</t>
  </si>
  <si>
    <t>Z3F0F45E24</t>
  </si>
  <si>
    <t>FARMACO OLIMEL</t>
  </si>
  <si>
    <t>16/05/2014-23/05/2014</t>
  </si>
  <si>
    <t>Z510F4DF83</t>
  </si>
  <si>
    <t>19/05/2014-30/05/2014</t>
  </si>
  <si>
    <t>Z6A0F54D33</t>
  </si>
  <si>
    <t>21/05/2014-19/06/2014</t>
  </si>
  <si>
    <t>ZF10F54D47</t>
  </si>
  <si>
    <t>NUTR ENT PROD resource fruit</t>
  </si>
  <si>
    <t>21/05/2014-28/05/2014</t>
  </si>
  <si>
    <t>Z720F64960</t>
  </si>
  <si>
    <t>NUTR ENT PROD nutrison mulitifibre</t>
  </si>
  <si>
    <t>Z1E0F64949</t>
  </si>
  <si>
    <t>NUTR ENT PROD glucerna select</t>
  </si>
  <si>
    <t>ABBOTT S.R.L. 00076670595</t>
  </si>
  <si>
    <t>22/05/2014-29/05/2014</t>
  </si>
  <si>
    <t>Z1B0F7437A</t>
  </si>
  <si>
    <t>23/05/2014-05/06/2014</t>
  </si>
  <si>
    <t>Z240F62991</t>
  </si>
  <si>
    <t>MICR MAT CONS tender link</t>
  </si>
  <si>
    <t>23/05/2014-03/06/2014</t>
  </si>
  <si>
    <t>ZCC0F77A0C</t>
  </si>
  <si>
    <t>27/05/2014-07/07/2014</t>
  </si>
  <si>
    <t>ZCA0F74395</t>
  </si>
  <si>
    <t>NUTRI ENT PROD. Peptamen</t>
  </si>
  <si>
    <t>27/05/2014-09/06/2014</t>
  </si>
  <si>
    <t>Z070F779E5</t>
  </si>
  <si>
    <t>29/05/2014-05/06/2014</t>
  </si>
  <si>
    <t>Z080F8AD0D</t>
  </si>
  <si>
    <t>DISP MED CHI GEN compresse metalline</t>
  </si>
  <si>
    <t>29/05/2014-01/07/2014</t>
  </si>
  <si>
    <t>Z2B0F779CB</t>
  </si>
  <si>
    <t>FARMACI mepivacaina</t>
  </si>
  <si>
    <t>pierrel 12291780158 molteni 01286700487 simit 01484420201</t>
  </si>
  <si>
    <t>SIMIT DENTAL 01484420201</t>
  </si>
  <si>
    <t>29/05/2014-13/06/2014</t>
  </si>
  <si>
    <t>Z9F0F779AF</t>
  </si>
  <si>
    <t>DIS MED CHI GEN compresse metalline</t>
  </si>
  <si>
    <t>29/05/2014-10/06/2014</t>
  </si>
  <si>
    <t>Z910F7FE32</t>
  </si>
  <si>
    <t>NUTRI ENT MAT CONS  kit compact ent,</t>
  </si>
  <si>
    <t>29/05/2014-09/06/2014</t>
  </si>
  <si>
    <t>Z3D0F7FE1B</t>
  </si>
  <si>
    <t>NUTR ENT MAT CONS deflussori nutricia</t>
  </si>
  <si>
    <t>Z610F7FE01</t>
  </si>
  <si>
    <t>NUTRIZ ENT MAT CONS defluss, kangaroo</t>
  </si>
  <si>
    <t>Z8D0F82842</t>
  </si>
  <si>
    <t>FARMACO fastjekt</t>
  </si>
  <si>
    <t>03/06/2014-16/06/2014</t>
  </si>
  <si>
    <t>Z9B0F8281C</t>
  </si>
  <si>
    <t>DISP MED CHI SPEC catetere securdrain</t>
  </si>
  <si>
    <t>SECURMED SPA 02292430242</t>
  </si>
  <si>
    <t>03/06/2014-23/06/2014</t>
  </si>
  <si>
    <t>Z930F827EA</t>
  </si>
  <si>
    <t>03/06/2014-09/06/2014</t>
  </si>
  <si>
    <t>Z130F827BB</t>
  </si>
  <si>
    <t>NUTR ENT PROD isosource energy</t>
  </si>
  <si>
    <t>ZE90F933B</t>
  </si>
  <si>
    <t>DISP MED CHI SPEC naso artificiale</t>
  </si>
  <si>
    <t>SICOM SRL 02836210829</t>
  </si>
  <si>
    <t>05/06/2014-16/06/2014</t>
  </si>
  <si>
    <t>Z300F9335F</t>
  </si>
  <si>
    <t>DISP MED SPEC GEN guanti latex</t>
  </si>
  <si>
    <t>3 MC SRL 04303410726</t>
  </si>
  <si>
    <t>06/06/2014-13/06/2014</t>
  </si>
  <si>
    <t>Z77118177A</t>
  </si>
  <si>
    <t>NUTR ENT PROD nepro</t>
  </si>
  <si>
    <t>05/06/2014-07/07/2014</t>
  </si>
  <si>
    <t>ZF60FA125C</t>
  </si>
  <si>
    <t>05/06/2014-17/06/2014</t>
  </si>
  <si>
    <t>Z190F9980B</t>
  </si>
  <si>
    <t>NUTR ENT PROD heparon junior</t>
  </si>
  <si>
    <t>05/06/2014-09/06/2014</t>
  </si>
  <si>
    <t>Z7F0F9318</t>
  </si>
  <si>
    <t>NUTR ENT PROD immunage</t>
  </si>
  <si>
    <t xml:space="preserve">farmacie barone 00154140826 polizzi 00237630827 tortorici 00237640826 </t>
  </si>
  <si>
    <t>05/06/2014-19/06/2014</t>
  </si>
  <si>
    <t>ZB50F932F1</t>
  </si>
  <si>
    <t xml:space="preserve">DISINFETTANTI </t>
  </si>
  <si>
    <t>Z8E0F9323C</t>
  </si>
  <si>
    <t>DISP MED CHI SPEC cellufresh</t>
  </si>
  <si>
    <t>Z8E0FCF8FA</t>
  </si>
  <si>
    <t>ALTRI MATERIALI SANITARI fisian soluz, detergente</t>
  </si>
  <si>
    <t>Z7E0F931D8</t>
  </si>
  <si>
    <t>NUTR ENT PROD meritene</t>
  </si>
  <si>
    <t>Z640F931B3</t>
  </si>
  <si>
    <t>Z4D0F93162</t>
  </si>
  <si>
    <t>Z990F96D16</t>
  </si>
  <si>
    <t>FARMACI dropstar</t>
  </si>
  <si>
    <t>BRACCO SPA 00825120157</t>
  </si>
  <si>
    <t>Z450F96CFF</t>
  </si>
  <si>
    <t>FARMACO betadine gel</t>
  </si>
  <si>
    <t>Z3A0F9312A</t>
  </si>
  <si>
    <t>DISP MED CHI GEN garza tnt sterili</t>
  </si>
  <si>
    <t>ZCB0F93107</t>
  </si>
  <si>
    <t>06/06/2014-19/06/2014</t>
  </si>
  <si>
    <t>Z8D0F93001</t>
  </si>
  <si>
    <t>MICR.MAT CONS tender link</t>
  </si>
  <si>
    <t>06/06/2014-20/06/2014</t>
  </si>
  <si>
    <t>Z5E0F96CDF</t>
  </si>
  <si>
    <t>06/06/2014-23/06/2014</t>
  </si>
  <si>
    <t>ZB40F9AC40</t>
  </si>
  <si>
    <t>09/06/2014-30/06/2014</t>
  </si>
  <si>
    <t>ZE40FA1364</t>
  </si>
  <si>
    <t>10/06/2014-17/06/2014</t>
  </si>
  <si>
    <t>Z090FA1331</t>
  </si>
  <si>
    <t>DISP MED CHI GEN tasche per holter</t>
  </si>
  <si>
    <t>emi 00586980823 cospesan 02554440822 codisan 00784230572</t>
  </si>
  <si>
    <t>10/06/2014-06/08/2014</t>
  </si>
  <si>
    <t>Z600FA131C</t>
  </si>
  <si>
    <t>NUTR NT MAT CONS sondino nasogastrico</t>
  </si>
  <si>
    <t>innova medica12879970155 b. braun milano00674840152 teleflex 62804530962</t>
  </si>
  <si>
    <t>B.BRAUN MILANO SPA 00674840152</t>
  </si>
  <si>
    <t>10/06/2014-23/06/2014</t>
  </si>
  <si>
    <t>Z470FA1241</t>
  </si>
  <si>
    <t>16/06/2014-17/06/2014</t>
  </si>
  <si>
    <t>ZCF0FAN128</t>
  </si>
  <si>
    <t>STRUM CHIR  pinze auricolari</t>
  </si>
  <si>
    <t>FARMAC 02459110875 FIAMMELLA  05911000486EMI 00586980823 EMMEERRE 05502520022 codisan 00784230872</t>
  </si>
  <si>
    <t>11/06/2014-23/06/2014</t>
  </si>
  <si>
    <t>Z4E0FB3D39</t>
  </si>
  <si>
    <t>FARMACO periven smofkabiven</t>
  </si>
  <si>
    <t>13/06/2014-25/06/2014</t>
  </si>
  <si>
    <t>ZD30FB3DC6</t>
  </si>
  <si>
    <t>13/06/2014-07/07/2014</t>
  </si>
  <si>
    <t>ZDE0FAF24D</t>
  </si>
  <si>
    <t>16/06/2014-01/072014</t>
  </si>
  <si>
    <t>ZA20FB81F2</t>
  </si>
  <si>
    <t>NUTR ENT PROD nutricomp intensiv</t>
  </si>
  <si>
    <t>17/06/2014-30/06/2014</t>
  </si>
  <si>
    <t>Z880FB81CD</t>
  </si>
  <si>
    <t>NUTRIZ ENTE PROD neocate lpc</t>
  </si>
  <si>
    <t>17/06/2014-20/06/2014</t>
  </si>
  <si>
    <t>ZF10FB81AB</t>
  </si>
  <si>
    <t>NUTR ENT PROD pfd 1</t>
  </si>
  <si>
    <t>17/06/2014-23/06/2014</t>
  </si>
  <si>
    <t>ZA90FC86AD</t>
  </si>
  <si>
    <t>17/06/2014-14/07/2014</t>
  </si>
  <si>
    <t>Z5B0FB8170</t>
  </si>
  <si>
    <t xml:space="preserve">NUTR ENT PROD </t>
  </si>
  <si>
    <t>AXA MEDICAL CARE 04782380821</t>
  </si>
  <si>
    <t>Z060FB62AF</t>
  </si>
  <si>
    <t>NUTRIZ ENTE PROD</t>
  </si>
  <si>
    <t>NESTLE' SPA 0077728057</t>
  </si>
  <si>
    <t>Z010FB6251</t>
  </si>
  <si>
    <t>17/06/2014-25/06/2014</t>
  </si>
  <si>
    <t>Z750FB6235</t>
  </si>
  <si>
    <t>Z990FB6120</t>
  </si>
  <si>
    <t>Z7F0FB60FB</t>
  </si>
  <si>
    <t xml:space="preserve">NUTRIZ ENTE PROD </t>
  </si>
  <si>
    <t>ZA30FB60E1</t>
  </si>
  <si>
    <t>ZD80FC8699</t>
  </si>
  <si>
    <t xml:space="preserve">DISP MEDI CHI GEN </t>
  </si>
  <si>
    <t>18/06/2014-02/07/2014</t>
  </si>
  <si>
    <t>Z410FB814B</t>
  </si>
  <si>
    <t>FARMACI olimel</t>
  </si>
  <si>
    <t>18/06/2014-23/06/2014</t>
  </si>
  <si>
    <t>Z670FC858E</t>
  </si>
  <si>
    <t xml:space="preserve">MICRO MAT CONS </t>
  </si>
  <si>
    <t>18/06/2014-30/06/2014</t>
  </si>
  <si>
    <t>Z3F109F8F7</t>
  </si>
  <si>
    <t>19/06/2014-03/09/2014</t>
  </si>
  <si>
    <t>Z661039640</t>
  </si>
  <si>
    <t>FARMACO NO AIC Propycil</t>
  </si>
  <si>
    <t>20/06/2014-26/06/2014</t>
  </si>
  <si>
    <t>Z291014355</t>
  </si>
  <si>
    <t>DISP MED CHI GEN</t>
  </si>
  <si>
    <t>23/06/2014-10/07/2014</t>
  </si>
  <si>
    <t>Z80105A6DE</t>
  </si>
  <si>
    <t>NUTRIZ ENTER PROD</t>
  </si>
  <si>
    <t>23/06/2014-25/07/2014</t>
  </si>
  <si>
    <t>ZFA0FCF8AC</t>
  </si>
  <si>
    <t>23/06/2014-30/06/2014</t>
  </si>
  <si>
    <t>Z7A0FD43FC</t>
  </si>
  <si>
    <t>Z200FD443D</t>
  </si>
  <si>
    <t>Z720FD44C5</t>
  </si>
  <si>
    <t>Z8C0FD44EA</t>
  </si>
  <si>
    <t>24/06/2014-26/06/2014</t>
  </si>
  <si>
    <t>Z1F0FDC469</t>
  </si>
  <si>
    <t>FARMACO sacche parenterali</t>
  </si>
  <si>
    <t>25/06/2014-02/07/2014</t>
  </si>
  <si>
    <t>Z530FFF682</t>
  </si>
  <si>
    <t>FARMACI sacche parenterali</t>
  </si>
  <si>
    <t>25/06/2014-17/07/2014</t>
  </si>
  <si>
    <t>Z760FDC454</t>
  </si>
  <si>
    <t>DISP MED CHI SPEC mat. Odontoiatrico</t>
  </si>
  <si>
    <t>Z140FFF632</t>
  </si>
  <si>
    <t>26/06/2014-07/07/2014</t>
  </si>
  <si>
    <t>ZD30FFF5B6</t>
  </si>
  <si>
    <t>26/06/2014-03/07/2014</t>
  </si>
  <si>
    <t>Z190FFF595</t>
  </si>
  <si>
    <t>26/06/2014-02/072014</t>
  </si>
  <si>
    <t>ZEF0FFF56A</t>
  </si>
  <si>
    <t>26/06/2014-30/06/2014</t>
  </si>
  <si>
    <t>ZF90FFF52B</t>
  </si>
  <si>
    <t>26/06/2014-08/07/2014</t>
  </si>
  <si>
    <t>ZB20FFF4A9</t>
  </si>
  <si>
    <t>MICROIN MAT CONS</t>
  </si>
  <si>
    <t>27/06/2014-07/07/2014</t>
  </si>
  <si>
    <t>ZE80FFF482</t>
  </si>
  <si>
    <t>NUTRIZ ENT PRODOTTI</t>
  </si>
  <si>
    <t>27/06/2014-02/07/2014</t>
  </si>
  <si>
    <t>Z770FFF377</t>
  </si>
  <si>
    <t>D.M.F. 12085140155</t>
  </si>
  <si>
    <t>30/06/2014-10/07/2014</t>
  </si>
  <si>
    <t>ZA8101433F</t>
  </si>
  <si>
    <t>30/06/2014-24/07/2014</t>
  </si>
  <si>
    <t>ZCB10076F0</t>
  </si>
  <si>
    <t>NUTRIZ ENTE MAT CONSU</t>
  </si>
  <si>
    <t>ARIES SRL02284760366</t>
  </si>
  <si>
    <t>30/06/2014-14/07/2014</t>
  </si>
  <si>
    <t>Z87100A93E</t>
  </si>
  <si>
    <t>02/07/2014-10/07/2014</t>
  </si>
  <si>
    <t>Z0F1014330</t>
  </si>
  <si>
    <t>NUTR ENTE MAT CONS</t>
  </si>
  <si>
    <t>Z45100A91A</t>
  </si>
  <si>
    <t>02/07/2014-07/07/2014</t>
  </si>
  <si>
    <t>ZDD10076E3</t>
  </si>
  <si>
    <t>Z4B10076C1</t>
  </si>
  <si>
    <t>ZD510076B1</t>
  </si>
  <si>
    <t>NUTRIZ ENTE PRODOTTI</t>
  </si>
  <si>
    <t>Z09100769D</t>
  </si>
  <si>
    <t>ZBE1007660</t>
  </si>
  <si>
    <t>Z301007657</t>
  </si>
  <si>
    <t>02/07/2014-16/07/2014</t>
  </si>
  <si>
    <t>ZBA1039657</t>
  </si>
  <si>
    <t>02/07/2014-23/07/2014</t>
  </si>
  <si>
    <t>Z54100763D</t>
  </si>
  <si>
    <t>ZAE10075FC</t>
  </si>
  <si>
    <t>FARMACI fastjekt</t>
  </si>
  <si>
    <t>03/07/2014-14/07/2014</t>
  </si>
  <si>
    <t>Z8D10075EA</t>
  </si>
  <si>
    <t>AIESI HOSPITAL SERVICE SAS 06111530637</t>
  </si>
  <si>
    <t>03/07/2014-10/07/2014</t>
  </si>
  <si>
    <t>Z3E101431C</t>
  </si>
  <si>
    <t>03/07/2014-23/07/2014</t>
  </si>
  <si>
    <t>Z5B1069CCC</t>
  </si>
  <si>
    <t xml:space="preserve">NUTRIZ ENT MAT CONS </t>
  </si>
  <si>
    <t>04/07/2014-08/08/2014</t>
  </si>
  <si>
    <t>ZA0101430D</t>
  </si>
  <si>
    <t>DISP MED CHI SPEC</t>
  </si>
  <si>
    <t>03/07/2014-17/07/2014</t>
  </si>
  <si>
    <t>Z0C110B49C</t>
  </si>
  <si>
    <t>NUTRIZ ENT MAT CONS</t>
  </si>
  <si>
    <t>03/07/2014-08/10/2014</t>
  </si>
  <si>
    <t>Z2410142F7</t>
  </si>
  <si>
    <t>03/07/2014-04/08/2014</t>
  </si>
  <si>
    <t>ZF310142DF</t>
  </si>
  <si>
    <t>03/07/2014-12/08/2014</t>
  </si>
  <si>
    <t>ZD210142CD</t>
  </si>
  <si>
    <t>03/07/2014.-16/07/2014</t>
  </si>
  <si>
    <t>Z7E10142B6</t>
  </si>
  <si>
    <t>NUTRI ENT MAT CONS</t>
  </si>
  <si>
    <t>04/07/2014-17/07/2014</t>
  </si>
  <si>
    <t>Z4710104298</t>
  </si>
  <si>
    <t>ZE7101A791</t>
  </si>
  <si>
    <t>08/07/2014-16/07/2014</t>
  </si>
  <si>
    <t>ZC7101A7CA</t>
  </si>
  <si>
    <t>ZD3101A80F</t>
  </si>
  <si>
    <t>08/07/2014-23/07/2014</t>
  </si>
  <si>
    <t>Z2C1045870</t>
  </si>
  <si>
    <t>FARMACI NO AIC</t>
  </si>
  <si>
    <t>10/07/2014-21/07/2014</t>
  </si>
  <si>
    <t>Z74103961A</t>
  </si>
  <si>
    <t>11/07/2014-29/07/2014</t>
  </si>
  <si>
    <t>Z151039AE4</t>
  </si>
  <si>
    <t>11/07/2014-24/07/2014</t>
  </si>
  <si>
    <t>Z391039ACA</t>
  </si>
  <si>
    <t>14/07/2014-22/07/2014</t>
  </si>
  <si>
    <t>Z8A1045848</t>
  </si>
  <si>
    <t>14/07/2014-17/07/2014</t>
  </si>
  <si>
    <t>Z201045920</t>
  </si>
  <si>
    <t>16/07/2014-23/07/2014</t>
  </si>
  <si>
    <t>ZA310F5038</t>
  </si>
  <si>
    <t xml:space="preserve">NUTR ENT MAT CON </t>
  </si>
  <si>
    <t>16/07/2014-17/07/2014</t>
  </si>
  <si>
    <t>ZFA104590E</t>
  </si>
  <si>
    <t>Z1F0EA247D</t>
  </si>
  <si>
    <t>3C med 05586860826 , ceracarta 00136740404, lecat 02950820825, ids 04485280871</t>
  </si>
  <si>
    <t>03/04/2014-22/04/2014</t>
  </si>
  <si>
    <t>Z681039AB6</t>
  </si>
  <si>
    <t>16/07/2014-31/07/2014</t>
  </si>
  <si>
    <t>Z8A0DF0793</t>
  </si>
  <si>
    <t>NUTR ENT MAT CON</t>
  </si>
  <si>
    <t>19/02/2014-19/02/2014</t>
  </si>
  <si>
    <t>Z8C1039A9C</t>
  </si>
  <si>
    <t>NUTRI      ENT PROD</t>
  </si>
  <si>
    <t>16/07/2014-01/08/2014</t>
  </si>
  <si>
    <t>Z4A1039A78</t>
  </si>
  <si>
    <t>16/07/2014-29/07/2014</t>
  </si>
  <si>
    <t>Z1A1039A47</t>
  </si>
  <si>
    <t>16/07/2014-21/07/2014</t>
  </si>
  <si>
    <t>Z161039A2E</t>
  </si>
  <si>
    <t>16/07/2014-24/07/2014</t>
  </si>
  <si>
    <t>Z951039A18</t>
  </si>
  <si>
    <t>17/07/2014-23/07/2014</t>
  </si>
  <si>
    <t>Z0310399F6</t>
  </si>
  <si>
    <t>17/07/2014-12/08/2014</t>
  </si>
  <si>
    <t>ZB810458EA</t>
  </si>
  <si>
    <t>NUTRI ENT PROD.</t>
  </si>
  <si>
    <t>22/07/2014-05/08/2014</t>
  </si>
  <si>
    <t>Z7B1045829</t>
  </si>
  <si>
    <t>MICROINF MAT CONSUMO</t>
  </si>
  <si>
    <t>22/07/2014-31/07/2014</t>
  </si>
  <si>
    <t>Z8110458CC</t>
  </si>
  <si>
    <t>22/07/2014-29/07/2014</t>
  </si>
  <si>
    <t>Z8D105A673</t>
  </si>
  <si>
    <t>22/07/2014-07/08/2014</t>
  </si>
  <si>
    <t>Z77105A667</t>
  </si>
  <si>
    <t>22/07/2014-01/08/2014</t>
  </si>
  <si>
    <t>ZAC1046B40</t>
  </si>
  <si>
    <t>23/07/2014-29/07/2014</t>
  </si>
  <si>
    <t>ZD8106C84B</t>
  </si>
  <si>
    <t>BENEFIS S.R.L.  02790240101</t>
  </si>
  <si>
    <t>23/07/2014-07/08/2014</t>
  </si>
  <si>
    <t>Z1F105A637</t>
  </si>
  <si>
    <t>23/07/2014-05/08/2014</t>
  </si>
  <si>
    <t>Z75105B68D</t>
  </si>
  <si>
    <t>30/07/2014-04/09/2014</t>
  </si>
  <si>
    <t>Z57106C802</t>
  </si>
  <si>
    <t>DISPOS MED CHI GEN</t>
  </si>
  <si>
    <t>rays 01316780426, panzica 03923960821, covidien 008799510002, mth 04272070824, ortomedica 04864540820</t>
  </si>
  <si>
    <t>RAYS S.R.L. 01316780426</t>
  </si>
  <si>
    <t>31/07/2014-10/09/2014</t>
  </si>
  <si>
    <t>ZF4106C8FA</t>
  </si>
  <si>
    <t>DISINFETTANTI</t>
  </si>
  <si>
    <t>MESISYSTEM SPA 05436980325</t>
  </si>
  <si>
    <t>31/07/2014-29/08/2014</t>
  </si>
  <si>
    <t>ZB7105E687</t>
  </si>
  <si>
    <t>31/07/2014-05/08/2014</t>
  </si>
  <si>
    <t>Z9D1069CF0</t>
  </si>
  <si>
    <t>05/08/2014-26/08/2014</t>
  </si>
  <si>
    <t>ZAF106CE3</t>
  </si>
  <si>
    <t>05/08/2014-25/08/2014</t>
  </si>
  <si>
    <t>ZAA106C99F</t>
  </si>
  <si>
    <t>05/08/2014-04/09/2014</t>
  </si>
  <si>
    <t>ZAB10AB1F8</t>
  </si>
  <si>
    <t>REAGENTI PER DIAGNOSTICI</t>
  </si>
  <si>
    <t>alfa intes  04918311210, movi 11575580151, aries 02284760366</t>
  </si>
  <si>
    <t>07/08/2014-30/07/2014</t>
  </si>
  <si>
    <t>Z771075BB1</t>
  </si>
  <si>
    <t>DISPO MED CHI GEN</t>
  </si>
  <si>
    <t>07/08/2014-03/09/2014</t>
  </si>
  <si>
    <t>ZEB1075B95</t>
  </si>
  <si>
    <t>07/08/2014-20/08/2014</t>
  </si>
  <si>
    <t>ZCD107B58B</t>
  </si>
  <si>
    <t>DISP MED CHIR GEN</t>
  </si>
  <si>
    <t>12/08/2014-20/08/2014</t>
  </si>
  <si>
    <t>Z441088AA3</t>
  </si>
  <si>
    <t>18/08/2014-29/08/2014</t>
  </si>
  <si>
    <t>Z4210900BC</t>
  </si>
  <si>
    <t>27/08/2014-03/09/2014</t>
  </si>
  <si>
    <t>Z75109851E</t>
  </si>
  <si>
    <t>01/09/2014-02/09/2014</t>
  </si>
  <si>
    <t>ZF2109011C</t>
  </si>
  <si>
    <t>28/08/2014-11/09/2014</t>
  </si>
  <si>
    <t>ZCC109C6BA</t>
  </si>
  <si>
    <t>01/09/2014-16/09/2014</t>
  </si>
  <si>
    <t>ZDE109C6AD</t>
  </si>
  <si>
    <t>01/09/2014-04/09/2014</t>
  </si>
  <si>
    <t>Z8C109F921</t>
  </si>
  <si>
    <t>01/09/2014-08/09/2014</t>
  </si>
  <si>
    <t>ZF0109C6A0</t>
  </si>
  <si>
    <t>ZD2109C662</t>
  </si>
  <si>
    <t>Z6C109C6C8</t>
  </si>
  <si>
    <t>01/09/2014-10/09/2014</t>
  </si>
  <si>
    <t>Z3B10AB22D</t>
  </si>
  <si>
    <t>03/09/2014-16/09/2014</t>
  </si>
  <si>
    <t>ZBA10AB217</t>
  </si>
  <si>
    <t xml:space="preserve">NUTRIZ ENTER MAT CONS </t>
  </si>
  <si>
    <t>03/09/2014-10/09/2014</t>
  </si>
  <si>
    <t>Z3A10D11CC</t>
  </si>
  <si>
    <t>03/09/2014-07/10/2014</t>
  </si>
  <si>
    <t>Z8510BCDDE</t>
  </si>
  <si>
    <t>10/09/2014-19/09/2014</t>
  </si>
  <si>
    <t>Z4310BCDBA</t>
  </si>
  <si>
    <t>ZDC10BCDC9</t>
  </si>
  <si>
    <t>DISP DA SOM PREL E RACCOLTA</t>
  </si>
  <si>
    <t>emme erre 03502520822, codisan spa 00784230872, benefis 02790240101</t>
  </si>
  <si>
    <t>EMME ERRE 005502520022</t>
  </si>
  <si>
    <t>10/09/2014-23/09/2014</t>
  </si>
  <si>
    <t>Z8F10BCD9F</t>
  </si>
  <si>
    <t>Z7510BCD7A</t>
  </si>
  <si>
    <t>10/09/2014-26/09/2014</t>
  </si>
  <si>
    <t>ZF410BCD64</t>
  </si>
  <si>
    <t>10/09/2014-20/11/2014</t>
  </si>
  <si>
    <t>ZBE10BCD8B</t>
  </si>
  <si>
    <t>Z1D10BCD4A</t>
  </si>
  <si>
    <t>11/09/2014-19/09/2014</t>
  </si>
  <si>
    <t>Z3010C29AC</t>
  </si>
  <si>
    <t>11/09/2014-15/09/2014</t>
  </si>
  <si>
    <t>Z4C10F3CB1</t>
  </si>
  <si>
    <t>12/09/2014-07/10/2014</t>
  </si>
  <si>
    <t>Z6110CC411</t>
  </si>
  <si>
    <t>12/09/2014-26/09/2014</t>
  </si>
  <si>
    <t>Z9110D11B7</t>
  </si>
  <si>
    <t>12/09/2014-19/09/2014</t>
  </si>
  <si>
    <t>Z3B10D48F9</t>
  </si>
  <si>
    <t>12/09/2014-30/09/2014</t>
  </si>
  <si>
    <t>Z5D10CC3F8</t>
  </si>
  <si>
    <t>12/09/2014-22/09/2014</t>
  </si>
  <si>
    <t>Z8610D1181</t>
  </si>
  <si>
    <t>12/09/2014-23/09/2014</t>
  </si>
  <si>
    <t>ZF310D11A8</t>
  </si>
  <si>
    <t>12/09/2014-18/09/2014</t>
  </si>
  <si>
    <t>ZDD10D119C</t>
  </si>
  <si>
    <t>15/09/2014-25/07/2014</t>
  </si>
  <si>
    <t>ZAF10D48DD</t>
  </si>
  <si>
    <t>17/09/2014-30/09/2014</t>
  </si>
  <si>
    <t>Z241100E84</t>
  </si>
  <si>
    <t>16/09/2014-03/10/2014</t>
  </si>
  <si>
    <t>Z7710D1192</t>
  </si>
  <si>
    <t>16/09/2014-30/07/2014</t>
  </si>
  <si>
    <t>ZDA10D48B0</t>
  </si>
  <si>
    <t>DISP MEDIC CHIR GEN</t>
  </si>
  <si>
    <t>PROMEDICA SRL 03775420825</t>
  </si>
  <si>
    <t>17/09/2014-19/09/2014</t>
  </si>
  <si>
    <t>Z1C10D4876</t>
  </si>
  <si>
    <t>17/09/2014-02/10/2014</t>
  </si>
  <si>
    <t>Z8B10047FC</t>
  </si>
  <si>
    <t>17/09/2014-07/10/2014</t>
  </si>
  <si>
    <t>ZE41100E4D</t>
  </si>
  <si>
    <t>18/09/2014-07/10/2014</t>
  </si>
  <si>
    <t>ZB810F028A</t>
  </si>
  <si>
    <t>DISP MED CHIR SPEC</t>
  </si>
  <si>
    <t>HENRY SCHEIN KRUGG SRL 13088630150</t>
  </si>
  <si>
    <t>22/09/2014-30/09/2014</t>
  </si>
  <si>
    <t>Z3510F3C60</t>
  </si>
  <si>
    <t>22/09/2014-01/10/2014</t>
  </si>
  <si>
    <t>ZE710F0276</t>
  </si>
  <si>
    <t>Z2D10F0255</t>
  </si>
  <si>
    <t>STRUMENTARI CHIRURGICI</t>
  </si>
  <si>
    <t>22/09/2014-13/11/2014</t>
  </si>
  <si>
    <t>Z4510F5060</t>
  </si>
  <si>
    <t>22/09/2014-03/10/2014</t>
  </si>
  <si>
    <t>Z701100E69</t>
  </si>
  <si>
    <t>22/09/2014-07/10/2014</t>
  </si>
  <si>
    <t>ZD110F0460</t>
  </si>
  <si>
    <t>22/09/2014-09/10/2014</t>
  </si>
  <si>
    <t>ZB910F02CF</t>
  </si>
  <si>
    <t>23/09/2014-03/10/2014</t>
  </si>
  <si>
    <t>Z9C10F504B</t>
  </si>
  <si>
    <t>23/09/2014-07/10/2014</t>
  </si>
  <si>
    <t>Z0F10F0217</t>
  </si>
  <si>
    <t>23/09/2014-30/09/2014</t>
  </si>
  <si>
    <t>Z1210F02E6</t>
  </si>
  <si>
    <t>ZC110F0206</t>
  </si>
  <si>
    <t>23/09/2014-09/10/2014</t>
  </si>
  <si>
    <t>ZBB10F3C37</t>
  </si>
  <si>
    <t>NUTRIZ ENTER MAT CONS</t>
  </si>
  <si>
    <t>ZA710FC308</t>
  </si>
  <si>
    <t>29/09/2014-01/10/2014</t>
  </si>
  <si>
    <t>Z3B110B488</t>
  </si>
  <si>
    <t>30/09/2014-09/10/2014</t>
  </si>
  <si>
    <t>Z6110B442</t>
  </si>
  <si>
    <t>30/09/2014-28/10/2014</t>
  </si>
  <si>
    <t>Z5E110B429</t>
  </si>
  <si>
    <t>30/09/2014-07/10/2014</t>
  </si>
  <si>
    <t>Z47110B3D8</t>
  </si>
  <si>
    <t>Z6D1124450</t>
  </si>
  <si>
    <t xml:space="preserve">DISP MEDIC CHIR SPEC </t>
  </si>
  <si>
    <t>MEDICAL UMBRIA sas 02073050540</t>
  </si>
  <si>
    <t>01/10/2014-18/11/2014</t>
  </si>
  <si>
    <t>Z88110B3B7</t>
  </si>
  <si>
    <t>01/10/2014-08/10/2014</t>
  </si>
  <si>
    <t>Z79110B398</t>
  </si>
  <si>
    <t>ARIES SRL 02284760366</t>
  </si>
  <si>
    <t>ZB4112266D</t>
  </si>
  <si>
    <t>02/10/2014-15/10/2014</t>
  </si>
  <si>
    <t>Z0F111AF70</t>
  </si>
  <si>
    <t>02/10/2014-09/10/2014</t>
  </si>
  <si>
    <t>ZB8111DAFE3</t>
  </si>
  <si>
    <t>02/10/2014-08/10/2014</t>
  </si>
  <si>
    <t>ZE811120EE</t>
  </si>
  <si>
    <t xml:space="preserve">NUTRIZ ENTERAL MAT CONS </t>
  </si>
  <si>
    <t>02/10/2014-14/10/2014</t>
  </si>
  <si>
    <t>Z7711120DE</t>
  </si>
  <si>
    <t>02/10/2014-13/10/2014</t>
  </si>
  <si>
    <t>Z251111111</t>
  </si>
  <si>
    <t>NUTRIZ ENTE RPROD</t>
  </si>
  <si>
    <t>ZD31111177</t>
  </si>
  <si>
    <t>Z5611120CC</t>
  </si>
  <si>
    <t>NUTRZ ENTER PROD</t>
  </si>
  <si>
    <t>03/10/2014-14/10/2014</t>
  </si>
  <si>
    <t>Z0D11120BB</t>
  </si>
  <si>
    <t>03/10/2014-10/10/2014</t>
  </si>
  <si>
    <t>Z3C11120A7</t>
  </si>
  <si>
    <t xml:space="preserve">covidien 008799510002, vivisol 02422300965, gescar 03847570821 e codisan 00784230572 panzica 03923960821 </t>
  </si>
  <si>
    <t>03/10/2014-13/10/2014</t>
  </si>
  <si>
    <t>Z571124444</t>
  </si>
  <si>
    <t>06/10/2014-13/10/2014</t>
  </si>
  <si>
    <t>ZE9112D196</t>
  </si>
  <si>
    <t>DISP MED CHIE SPEC</t>
  </si>
  <si>
    <t>07/10/2014-13/10/2014</t>
  </si>
  <si>
    <t>Z9C11244EC</t>
  </si>
  <si>
    <t>NUTRIZ ENTE R PROD</t>
  </si>
  <si>
    <t>07/10/2014-10/10/2014</t>
  </si>
  <si>
    <t>ZAE112442F</t>
  </si>
  <si>
    <t>07/10/2014-17/10/2014</t>
  </si>
  <si>
    <t>Z701124424</t>
  </si>
  <si>
    <t>ZBA112B927</t>
  </si>
  <si>
    <t>07/10/2014-16/10/2014</t>
  </si>
  <si>
    <t>Z0A112441A</t>
  </si>
  <si>
    <t>A.F.R. SRL 03576780963</t>
  </si>
  <si>
    <t>07/10/2014-30/10/2014</t>
  </si>
  <si>
    <t>Z6F1153DB2</t>
  </si>
  <si>
    <t xml:space="preserve">DISP MED CHI SPE </t>
  </si>
  <si>
    <t>07/10/2014-07/10/2014</t>
  </si>
  <si>
    <t>Z66112B1910</t>
  </si>
  <si>
    <t>Z4C112D16E</t>
  </si>
  <si>
    <t>09/10/2014-16/10/2014</t>
  </si>
  <si>
    <t>Z0A112D14A</t>
  </si>
  <si>
    <t>09/10/2014-21/10/2014</t>
  </si>
  <si>
    <t>Z0E112B8EO</t>
  </si>
  <si>
    <t>TEVA ITALIA 11654150157</t>
  </si>
  <si>
    <t>09/10/2014-17/10/2014</t>
  </si>
  <si>
    <t>Z3B1137678</t>
  </si>
  <si>
    <t>13/10/2014-23/10/2014</t>
  </si>
  <si>
    <t>Z80113A28F</t>
  </si>
  <si>
    <t>13/10/2014-06/11/2014</t>
  </si>
  <si>
    <t>ZC4113D734</t>
  </si>
  <si>
    <t>13/10/2014-28/10/2014</t>
  </si>
  <si>
    <t>Z08113D784</t>
  </si>
  <si>
    <t>nutriz enter mat cons</t>
  </si>
  <si>
    <t>13/10/2014-20/10/2014</t>
  </si>
  <si>
    <t>ZA4113A275</t>
  </si>
  <si>
    <t>13/10/2014-16/10/2014</t>
  </si>
  <si>
    <t>Z98103A22A</t>
  </si>
  <si>
    <t>Z531144EC2</t>
  </si>
  <si>
    <t>15/10/2014-21/10/2014</t>
  </si>
  <si>
    <t>ZB11144EPA</t>
  </si>
  <si>
    <t>16/10/2014-29/10/2014</t>
  </si>
  <si>
    <t>ZF4114C5A6</t>
  </si>
  <si>
    <t>ZD0115A647</t>
  </si>
  <si>
    <t>16/10/2014-23/10/2014</t>
  </si>
  <si>
    <t>Z3B1153D68</t>
  </si>
  <si>
    <t>covidien 008799510002, vivisol 02422300965, gescar 03847570821, codisan 00784230572 e panzica 03923960821</t>
  </si>
  <si>
    <t>20/10/2014-29/10/2014</t>
  </si>
  <si>
    <t>Z171153C87</t>
  </si>
  <si>
    <t>20/10/2014-04/11/2014</t>
  </si>
  <si>
    <t>ZB1160FAB</t>
  </si>
  <si>
    <t>21/10/2014-27/10/2014</t>
  </si>
  <si>
    <t>ZC8115A710</t>
  </si>
  <si>
    <t>codisan 00784230572, cospesan 02554440822, fiammella 05911000486, emi 00586980823, emme erre 005502520022</t>
  </si>
  <si>
    <t>21/10/2014-06/11/2014</t>
  </si>
  <si>
    <t>Z0611BB0F0</t>
  </si>
  <si>
    <t>27/10/2014-23/12/2014</t>
  </si>
  <si>
    <t>Z4A116F1D6</t>
  </si>
  <si>
    <t>27/10/2014-31/10/2014</t>
  </si>
  <si>
    <t>Z53118194</t>
  </si>
  <si>
    <t>Z5711811AD</t>
  </si>
  <si>
    <t>27/10/2014-18/11/2014</t>
  </si>
  <si>
    <t>Z3311811C7</t>
  </si>
  <si>
    <t>Z4D11811EC</t>
  </si>
  <si>
    <t>DISPO MED CHIR SPEC</t>
  </si>
  <si>
    <t>dental world 05882220725, medical umbria 02073050540, farmac 02459120875</t>
  </si>
  <si>
    <t>27/10/2014-04/12/2014</t>
  </si>
  <si>
    <t>Z50118E297</t>
  </si>
  <si>
    <t>Z671181211</t>
  </si>
  <si>
    <t>Z901174F38</t>
  </si>
  <si>
    <t>28/10/2014-05/11/2014</t>
  </si>
  <si>
    <t>Z1F1174F28</t>
  </si>
  <si>
    <t>28/10/2014-31/10/2014</t>
  </si>
  <si>
    <t>ZA61181261</t>
  </si>
  <si>
    <t>29/10/2014-04/11/2014</t>
  </si>
  <si>
    <t>Z1B1181327</t>
  </si>
  <si>
    <t>29/10/2014-05/11/2014</t>
  </si>
  <si>
    <t>Z4A11BB0A3</t>
  </si>
  <si>
    <t>29/10/2014-14/11/2014</t>
  </si>
  <si>
    <t>Z731181357</t>
  </si>
  <si>
    <t>29/10/2014-30/10/2014</t>
  </si>
  <si>
    <t>ZDD118137A</t>
  </si>
  <si>
    <t>Z691181396</t>
  </si>
  <si>
    <t>29/10/2014-03/11/2014</t>
  </si>
  <si>
    <t>Z501181336</t>
  </si>
  <si>
    <t>30/10/2014-18/11/2014</t>
  </si>
  <si>
    <t>Z6E11BB089</t>
  </si>
  <si>
    <t>30/10/2014-21/11/2014</t>
  </si>
  <si>
    <t>Z53118E55C</t>
  </si>
  <si>
    <t>NUTRI ENTR MAT CONS</t>
  </si>
  <si>
    <t>30/10/2014-06/11/2014</t>
  </si>
  <si>
    <t>Z4C11AC5DD</t>
  </si>
  <si>
    <t>DISPO PRELIEVO E RACCOLTA</t>
  </si>
  <si>
    <t>ZB6118E592</t>
  </si>
  <si>
    <t>benefis 02790240101, codisan 00784230572, cospesan 02554440822, farmac zaban 00503161201, l. salvadori 00397360488, rays 01316780426</t>
  </si>
  <si>
    <t>30/10/2014-13/11/2014</t>
  </si>
  <si>
    <t>ZD211AC6AF</t>
  </si>
  <si>
    <t>31/10/2014-17/11/2014</t>
  </si>
  <si>
    <t>ZEB11AC68F</t>
  </si>
  <si>
    <t>03/11/2014-24/11/2014</t>
  </si>
  <si>
    <t>ZC411B2FBE</t>
  </si>
  <si>
    <t>03/11/2014-14/11/2014</t>
  </si>
  <si>
    <t>Z1711AC744</t>
  </si>
  <si>
    <t>04/11/2014-21/11/2014</t>
  </si>
  <si>
    <t>Z0511AZ91B</t>
  </si>
  <si>
    <t>04/11/2014-20/11/2014</t>
  </si>
  <si>
    <t>ZEE11AC75E</t>
  </si>
  <si>
    <t>0411/2014-03/12/2014</t>
  </si>
  <si>
    <t>Z3511A094C</t>
  </si>
  <si>
    <t>05/11/2014-14/11/2014</t>
  </si>
  <si>
    <t>Z9B11AC596</t>
  </si>
  <si>
    <t>05/11/2014-03/12/2014</t>
  </si>
  <si>
    <t>ZBC11AC79E</t>
  </si>
  <si>
    <t>Z9811AC7B8</t>
  </si>
  <si>
    <t>Z301264878</t>
  </si>
  <si>
    <t>DISPO MED CHIR GEN</t>
  </si>
  <si>
    <t>Z6B11AC660</t>
  </si>
  <si>
    <t>ZF111AC637</t>
  </si>
  <si>
    <t>DISPO MEDI CHIR SPEC</t>
  </si>
  <si>
    <t>Z6111AC1B8</t>
  </si>
  <si>
    <t>06/11/2014-13/11/2014</t>
  </si>
  <si>
    <t>ZD711BB067</t>
  </si>
  <si>
    <t>06/11/2014-18/11/2014</t>
  </si>
  <si>
    <t>ZF011BB047</t>
  </si>
  <si>
    <t>07/11/2014-13/11/2014</t>
  </si>
  <si>
    <t>Z7E11BAC06</t>
  </si>
  <si>
    <t>10/11/2014-13/11/2014</t>
  </si>
  <si>
    <t>Z7011BB018</t>
  </si>
  <si>
    <t>10/11/2014-18/11/2014</t>
  </si>
  <si>
    <t>Z7011BAF1D</t>
  </si>
  <si>
    <t>DISPO MED CHIE SPEC</t>
  </si>
  <si>
    <t>10/11/2014-10/12/2014</t>
  </si>
  <si>
    <t>Z8911DAEFD</t>
  </si>
  <si>
    <t>Z6F11BAED8</t>
  </si>
  <si>
    <t>10/11/2014-27/11/2014</t>
  </si>
  <si>
    <t>Z0B11BAE5D</t>
  </si>
  <si>
    <t>10/11/2014-14/11/2014</t>
  </si>
  <si>
    <t>Z2F11BAE43</t>
  </si>
  <si>
    <t>18/11/2014-20/11/2014</t>
  </si>
  <si>
    <t>ZCC11AC125</t>
  </si>
  <si>
    <t>NUTRIZ ENTER MAT CONSU</t>
  </si>
  <si>
    <t>Z2011BAE24</t>
  </si>
  <si>
    <t>NUTRIZ ENTER MAT CONSUMO</t>
  </si>
  <si>
    <t>Z4411BAE04</t>
  </si>
  <si>
    <t>10/11/2014-21/11/2014</t>
  </si>
  <si>
    <t>Z2C12088B0</t>
  </si>
  <si>
    <t>10/11/2014-02/12/2014</t>
  </si>
  <si>
    <t>ZAD11BADE8</t>
  </si>
  <si>
    <t>12/11/2014-23/12/2014</t>
  </si>
  <si>
    <t>Z3811BADBF</t>
  </si>
  <si>
    <t>12/11/2014-20/11/2014</t>
  </si>
  <si>
    <t>Z8411BADA4</t>
  </si>
  <si>
    <t>Z7C1BAD72</t>
  </si>
  <si>
    <t>12/11/2014-27/11/2014</t>
  </si>
  <si>
    <t>ZF711BAD43</t>
  </si>
  <si>
    <t>12/11/2014-25/11/2014</t>
  </si>
  <si>
    <t>Z3511BACF0</t>
  </si>
  <si>
    <t>Z8411BACA9</t>
  </si>
  <si>
    <t>Z72120AF2A</t>
  </si>
  <si>
    <t>DISP PREL RAC</t>
  </si>
  <si>
    <t>12/11/2014-16/12/2014</t>
  </si>
  <si>
    <t>Z1A11BAC86</t>
  </si>
  <si>
    <t xml:space="preserve">NUTRIZ ENTER PROD </t>
  </si>
  <si>
    <t>13/11/2014-18/11/2014</t>
  </si>
  <si>
    <t>Z2511C08B6</t>
  </si>
  <si>
    <t>13/11/2014-21/11/2014</t>
  </si>
  <si>
    <t>ZE411CC37F</t>
  </si>
  <si>
    <t>14/11/2014-27/11/2014</t>
  </si>
  <si>
    <t>Z6911D0755</t>
  </si>
  <si>
    <t>18/11/2014-25/11/2014</t>
  </si>
  <si>
    <t>Z3211D0737</t>
  </si>
  <si>
    <t>18/11/2014-17/12/2014</t>
  </si>
  <si>
    <t>Z0D11D070C</t>
  </si>
  <si>
    <t>Z6B11D06EA</t>
  </si>
  <si>
    <t>18/11/2014-28/11/2014</t>
  </si>
  <si>
    <t>ZAC11D06C3</t>
  </si>
  <si>
    <t>18/11/2014-27/11/2014</t>
  </si>
  <si>
    <t>Z1F11DBA6C</t>
  </si>
  <si>
    <t>ZB211E25B2</t>
  </si>
  <si>
    <t>21/11/2014-25/11/2014</t>
  </si>
  <si>
    <t>Z4111EE5CE</t>
  </si>
  <si>
    <t>24/11/2014-27/11/2014</t>
  </si>
  <si>
    <t>Z8911EE59A</t>
  </si>
  <si>
    <t>Z2A11F883F</t>
  </si>
  <si>
    <t>25/11/2014-09/12/2014</t>
  </si>
  <si>
    <t>Z9411F8862</t>
  </si>
  <si>
    <t>26/11/2014-01/12/2014</t>
  </si>
  <si>
    <t>Z0011EF98B</t>
  </si>
  <si>
    <t>26/11/2014-28/11/2014</t>
  </si>
  <si>
    <t>Z8211F312C</t>
  </si>
  <si>
    <t>NUTRIZ ENTE PRO</t>
  </si>
  <si>
    <t>26/11/2014-02/12/2014</t>
  </si>
  <si>
    <t>ZAD11F30FF</t>
  </si>
  <si>
    <t>26/11/2014-05/12/2014</t>
  </si>
  <si>
    <t>Z4B11F8851</t>
  </si>
  <si>
    <t>ZC711F8867</t>
  </si>
  <si>
    <t>Z0D11F8846</t>
  </si>
  <si>
    <t>PROMEDICAL SRL  03775420825</t>
  </si>
  <si>
    <t>28/11/2014-02/12/2014</t>
  </si>
  <si>
    <t>Z3E1264852</t>
  </si>
  <si>
    <t>02/12/2014-11/12/2014</t>
  </si>
  <si>
    <t>Z721230A27</t>
  </si>
  <si>
    <t>EMCR SRL 07685170966</t>
  </si>
  <si>
    <t>02/12/2014-31/12/2014</t>
  </si>
  <si>
    <t>ZEA1239659</t>
  </si>
  <si>
    <t>MICROINF MAT SANIT</t>
  </si>
  <si>
    <t>02/12/2014-12/12/2014</t>
  </si>
  <si>
    <t>Z0712396EF</t>
  </si>
  <si>
    <t>02/12/2014-23/12/2014</t>
  </si>
  <si>
    <t>ZB81230A64</t>
  </si>
  <si>
    <t>02/12/2014-16/12/2014</t>
  </si>
  <si>
    <t>ZCF1230AB5</t>
  </si>
  <si>
    <t>SEI EMG SRL</t>
  </si>
  <si>
    <t>03/12/2014-18/12/2014</t>
  </si>
  <si>
    <t>Z2C1230AE5</t>
  </si>
  <si>
    <t>ZD01230CF0</t>
  </si>
  <si>
    <t>04/12/2014-18/12/2014</t>
  </si>
  <si>
    <t>Z2D1230D20</t>
  </si>
  <si>
    <t xml:space="preserve">DISPO MED CHIR SPEC </t>
  </si>
  <si>
    <t>04/12/2014-22/12/2014</t>
  </si>
  <si>
    <t>ZEE1230B38</t>
  </si>
  <si>
    <t>05/12/2014-17/12/2014</t>
  </si>
  <si>
    <t>Z731230B67</t>
  </si>
  <si>
    <t>ZAC126B94F</t>
  </si>
  <si>
    <t>05/12/2014-23/12/2014</t>
  </si>
  <si>
    <t>Z1AA1230BED</t>
  </si>
  <si>
    <t>Z5E126481F</t>
  </si>
  <si>
    <t>SMITHS MEDICAL ITALIA SRL 02154270595</t>
  </si>
  <si>
    <t>09/12/2014-18/12/2014</t>
  </si>
  <si>
    <t>ZF912644CC</t>
  </si>
  <si>
    <t>DISP SOM E PRELIEVO</t>
  </si>
  <si>
    <t>09/12/2014-19/12/2014</t>
  </si>
  <si>
    <t>ZC5126B92F</t>
  </si>
  <si>
    <t>09/12/2014-17/12/2014</t>
  </si>
  <si>
    <t>ZCB126B90C</t>
  </si>
  <si>
    <t>09/12/2014-31/12/2014</t>
  </si>
  <si>
    <t>Z03126B8DC</t>
  </si>
  <si>
    <t>Z021230C52</t>
  </si>
  <si>
    <t>09/12/2014-16/12/2014</t>
  </si>
  <si>
    <t>Z481230C8F</t>
  </si>
  <si>
    <t>09/12/2014-22/12/2014</t>
  </si>
  <si>
    <t>ZAB1230CC5</t>
  </si>
  <si>
    <t>09/12/2014-11/12/2014</t>
  </si>
  <si>
    <t>Z2512342DB</t>
  </si>
  <si>
    <t>DISPO MED SPEC GEN</t>
  </si>
  <si>
    <t>10/12/2014-31/12/2014</t>
  </si>
  <si>
    <t>Z4A124692A</t>
  </si>
  <si>
    <t>11/12/2014-12/12/2014</t>
  </si>
  <si>
    <t>ZE1124EC11</t>
  </si>
  <si>
    <t>15/12/2014-22/12/2014</t>
  </si>
  <si>
    <t>ZDB126448E</t>
  </si>
  <si>
    <t>15/12/2014-17/12/2014</t>
  </si>
  <si>
    <t>Z83126445C</t>
  </si>
  <si>
    <t>16/12/2014-17/12/2014</t>
  </si>
  <si>
    <t>ZAD12643EC</t>
  </si>
  <si>
    <t>16/12/2014-31/12/2014</t>
  </si>
  <si>
    <t>Z5C12643A9</t>
  </si>
  <si>
    <t>17/12/2014-31/12/2014</t>
  </si>
  <si>
    <t>ZE1126433B</t>
  </si>
  <si>
    <t>17/12/2014-3012/2014</t>
  </si>
  <si>
    <t>Z4A12642BB</t>
  </si>
  <si>
    <t>Z001264265</t>
  </si>
  <si>
    <t>17/12/2014-23/12/2014</t>
  </si>
  <si>
    <t>Z9F126421C</t>
  </si>
  <si>
    <t xml:space="preserve">NUTRIZ ENTEE PROD </t>
  </si>
  <si>
    <t>Z8512641F7</t>
  </si>
  <si>
    <t>17/12/2014-30/12/2014</t>
  </si>
  <si>
    <t>ZBA126418B</t>
  </si>
  <si>
    <t>NUTRIZ ENTER PRO</t>
  </si>
  <si>
    <t>ZA91264ZE2</t>
  </si>
  <si>
    <t>ZA8126409D</t>
  </si>
  <si>
    <t>17/12/2014-18/12/2014</t>
  </si>
  <si>
    <t>Z1512644036</t>
  </si>
  <si>
    <t>ZB01263FD4</t>
  </si>
  <si>
    <t>17/12/2014-24/12/2014</t>
  </si>
  <si>
    <t>Z531263F46</t>
  </si>
  <si>
    <t>ZB01285B16</t>
  </si>
  <si>
    <t>PROMEDICAL  SRL 03775420825</t>
  </si>
  <si>
    <t>22/12/2014-23/12/2014</t>
  </si>
  <si>
    <t>Z8C1285B30</t>
  </si>
  <si>
    <t xml:space="preserve">MICROINF MAT CONS </t>
  </si>
  <si>
    <t>24/12/2014-30/12/2014</t>
  </si>
  <si>
    <t>STRUTTURA PROPONENTE: P.O. "G.F. INGRASSIA"
PROPONENTE1</t>
  </si>
  <si>
    <t>A.S.P. PALERMO C.F. 05841760829</t>
  </si>
  <si>
    <t>ELENCO DI INVITATI
 A PRESENTARE OFFERTE2</t>
  </si>
  <si>
    <t>Z4A0D314E9</t>
  </si>
  <si>
    <t>CARTA MAC 1200</t>
  </si>
  <si>
    <t>Ceracarta,Emi,Giustepa,Modul Diagramma, Esaote,Ceast</t>
  </si>
  <si>
    <t>CERACARTA p.iVA 00136740404</t>
  </si>
  <si>
    <t>05/12/2013 09/01/2014</t>
  </si>
  <si>
    <t>ZE20D3B870</t>
  </si>
  <si>
    <t>CESTELLO PULIZIA E STERILIZZAZIONE</t>
  </si>
  <si>
    <t>materiale infungibile</t>
  </si>
  <si>
    <t>C.BUA P.Iva 030288720823</t>
  </si>
  <si>
    <t>10/12/2013 09/01/2014</t>
  </si>
  <si>
    <t>Z260D416E0</t>
  </si>
  <si>
    <t>FIALE PETIDINA</t>
  </si>
  <si>
    <t>Salf, Monico, Molteni, Galenica Senese, Acef</t>
  </si>
  <si>
    <t>S.A.L.F. - c.f. IT00226250165</t>
  </si>
  <si>
    <t>07/01/2014 10/01/2014</t>
  </si>
  <si>
    <t>Z160D42A18</t>
  </si>
  <si>
    <t>MAT. EMOGASANALIZZATORE</t>
  </si>
  <si>
    <t>ROCHE DIAGNOSTICI c.f. 10181220152</t>
  </si>
  <si>
    <t>08/012014 10/01/2014</t>
  </si>
  <si>
    <t>Z260D478EC</t>
  </si>
  <si>
    <t>I.L. P.Iva 02368591208</t>
  </si>
  <si>
    <t>10/01/2014  13/01/2014</t>
  </si>
  <si>
    <t>Z7F0D47866</t>
  </si>
  <si>
    <t>SPREMISACCA LAPAROSCOPICI</t>
  </si>
  <si>
    <t>03/01/2014 13/01/2014</t>
  </si>
  <si>
    <t>Z390D48ACA</t>
  </si>
  <si>
    <t>ZAE0D47757</t>
  </si>
  <si>
    <t>Z010D4896C</t>
  </si>
  <si>
    <t>24/10/2013 13/01/2014</t>
  </si>
  <si>
    <t>Z580D50CB9</t>
  </si>
  <si>
    <t>CAPPUCCI COPRISONDA TERMOMETRI</t>
  </si>
  <si>
    <t>3.M.C. - COVIDIEN – SCHIERA GUGLIELMO – L. SALVADORI</t>
  </si>
  <si>
    <t>COVIDIEN c.f. 08641790152</t>
  </si>
  <si>
    <t>18/11/2013-14/01/2014</t>
  </si>
  <si>
    <t>Z0F0D569CD</t>
  </si>
  <si>
    <t>CATETERI MOUNT</t>
  </si>
  <si>
    <t>GIMAS – GIFRA – HAROL – GESCAR – DEAS – MULTIMEDICAL – PANZICA</t>
  </si>
  <si>
    <t>PANZICA c.f. 03923960821</t>
  </si>
  <si>
    <t>9/1/14-15/1/14</t>
  </si>
  <si>
    <t>Z6E0D568EF</t>
  </si>
  <si>
    <t>Gvs, Codisan, Gimas, Panzica ,Gifra</t>
  </si>
  <si>
    <t>GVS P.Iva 00644831208</t>
  </si>
  <si>
    <t>09/01/2014 15/01/2014</t>
  </si>
  <si>
    <t>Z400D56A43</t>
  </si>
  <si>
    <t>REAGENTI DA LABORATORIO</t>
  </si>
  <si>
    <t>DAKO P.iva 02698540016</t>
  </si>
  <si>
    <t>09/01/2014  15/01/2014</t>
  </si>
  <si>
    <t>Z8F0D56AF7</t>
  </si>
  <si>
    <t>CEROTTO ADESIVO AREATO</t>
  </si>
  <si>
    <t>Luigi Salvadori,Betatex, hartmanm, Codisan , ADR, Farmac Zabban</t>
  </si>
  <si>
    <t>Luigi Salvadori - c.f. 00397360488</t>
  </si>
  <si>
    <t>ZC00D5687C</t>
  </si>
  <si>
    <t>OMEPRAZOLO</t>
  </si>
  <si>
    <t>Hexal, Doc Generici, Visufarma, Sandoz, Bioeva Italia</t>
  </si>
  <si>
    <t>SANDOZ P.Iva 02689300123</t>
  </si>
  <si>
    <t>ZC60D56824</t>
  </si>
  <si>
    <t>NORADRENALINA</t>
  </si>
  <si>
    <t>MONICO – GALENICA SENESE – SALF – ABBOTT – A.MENARINI</t>
  </si>
  <si>
    <t>Monico - c.f. 00228550273</t>
  </si>
  <si>
    <t>07/11/2013 15/01/2014</t>
  </si>
  <si>
    <t>ZC80D58713</t>
  </si>
  <si>
    <t>BETAMETASONE</t>
  </si>
  <si>
    <t>Sandoz - Pharmamedix - Lab.Farm.Milanese - E.G. - Biofutura</t>
  </si>
  <si>
    <t>Laboratorio Farm. Milanese - c.f. 01192310124</t>
  </si>
  <si>
    <t>10/01/2014 15/01/2014</t>
  </si>
  <si>
    <t>Z390D5AD02</t>
  </si>
  <si>
    <t>Burke&amp;Burke - Ceracarta - Halsa - Euromed - Cremascoli -</t>
  </si>
  <si>
    <t>Halsa - P.Iva 03014960870</t>
  </si>
  <si>
    <t>10/01/2014  16/01/2014</t>
  </si>
  <si>
    <t>ZA0D5ABE5</t>
  </si>
  <si>
    <t>AGHI PER ANESTESIA</t>
  </si>
  <si>
    <t>Gifra, B.D,  Movi , Artsana ,Codisan, vygon</t>
  </si>
  <si>
    <t>Gi.Fra - c.f. 03717720829</t>
  </si>
  <si>
    <t>09/01/2014  16/01/2014</t>
  </si>
  <si>
    <t>Z8A0D5AD4F</t>
  </si>
  <si>
    <t>ENDOACT</t>
  </si>
  <si>
    <t>OLYMPUS P.iVA 10994940152</t>
  </si>
  <si>
    <t>Z060D5AB07</t>
  </si>
  <si>
    <t>ENTUMIN</t>
  </si>
  <si>
    <t>ALLOGA P.Iva 01099110999</t>
  </si>
  <si>
    <t>08/01/2014 16/01/2014</t>
  </si>
  <si>
    <t>ZA30D5AA34</t>
  </si>
  <si>
    <t>ENDODIS</t>
  </si>
  <si>
    <t>ZB40D5DDD9</t>
  </si>
  <si>
    <t>COTONE IDROFILO 100%</t>
  </si>
  <si>
    <t>svas, Luigi Salvadori, santex, Artsana, Codisan Farmac Zabban</t>
  </si>
  <si>
    <t>ZD70D5AC7F</t>
  </si>
  <si>
    <t>NEOPROFEN</t>
  </si>
  <si>
    <t>ORPHAN EUROPE P.Iva IT05841760829</t>
  </si>
  <si>
    <t>10/01/2014 16/01/2014</t>
  </si>
  <si>
    <t>ZE60D69DC5</t>
  </si>
  <si>
    <t>CIRCUITI RESPIRATORI</t>
  </si>
  <si>
    <t>Gescar, gimas, Deas, Panzica, Covidien</t>
  </si>
  <si>
    <t>Gescar - P.Iva 03847570821</t>
  </si>
  <si>
    <t>16/01/2014 21/01/2014</t>
  </si>
  <si>
    <t>Z760D69CFF</t>
  </si>
  <si>
    <t>RANITIDINA</t>
  </si>
  <si>
    <t>Codifi, Doc Generici, Menarini, Sandoz</t>
  </si>
  <si>
    <t>Co.Di.Fi. - c.f. 02344710484</t>
  </si>
  <si>
    <t>Z060D69F2A</t>
  </si>
  <si>
    <t>BUPIVICAINA</t>
  </si>
  <si>
    <t>ANGELINI</t>
  </si>
  <si>
    <t>Z140D69C13</t>
  </si>
  <si>
    <t>AKINETON RETARD</t>
  </si>
  <si>
    <t>DMS  P.Iva 02629330131</t>
  </si>
  <si>
    <t>09/01/2014  21/01/2014</t>
  </si>
  <si>
    <t>Z450D69EZF</t>
  </si>
  <si>
    <t>SACCHE OLICLINOMEL</t>
  </si>
  <si>
    <t>BAXTER P.Iva 00907371009</t>
  </si>
  <si>
    <t>Z3E0D6BFE8</t>
  </si>
  <si>
    <t>UGUROL ACIDO TRANEXAMICO</t>
  </si>
  <si>
    <t>Bayer,Malesci, Codifì, Bioindustria Rottapharm, L:F.M., Lusofarmaco</t>
  </si>
  <si>
    <t>RATTAPHARM MADAUS p.iVA04472830159</t>
  </si>
  <si>
    <t>0522147953 GARA ARNAS</t>
  </si>
  <si>
    <t>INTRODUTTORI VASCOLARI E GUIDE</t>
  </si>
  <si>
    <t>Biodevices (gara regionale Azienda Arnas Civico)</t>
  </si>
  <si>
    <t>Biodevices - P.Iva 05552310822</t>
  </si>
  <si>
    <t>21/01/2014  21/01/2014</t>
  </si>
  <si>
    <t>ZC60D69B07</t>
  </si>
  <si>
    <t>SET INFUSIOMAT</t>
  </si>
  <si>
    <t>B.Braun - c.f. 00674840152</t>
  </si>
  <si>
    <t>10/01/2014 21/01/2014</t>
  </si>
  <si>
    <t>ZE50D6F4C3</t>
  </si>
  <si>
    <t>SONDA TEMPERATURA</t>
  </si>
  <si>
    <t>ANGIO' MEDICA P.Iva04380540825</t>
  </si>
  <si>
    <t>03/01/2014 21/01/2014</t>
  </si>
  <si>
    <t>ZB90D6F3B0</t>
  </si>
  <si>
    <t>SCAMBIATORE DI CALORE</t>
  </si>
  <si>
    <t>GIMAS P.Iva 05073660820</t>
  </si>
  <si>
    <t>Z480D6F2A5</t>
  </si>
  <si>
    <t>SENSORI DITO</t>
  </si>
  <si>
    <t>Z2F0D73E44</t>
  </si>
  <si>
    <t>POMPE ELASTOMERICHE</t>
  </si>
  <si>
    <t>prezzi desunti gara di bacino</t>
  </si>
  <si>
    <t>Scognamiglio - c.f. 01409770631</t>
  </si>
  <si>
    <t>23/01/2014  23/02/2014</t>
  </si>
  <si>
    <t>Z620D783E6</t>
  </si>
  <si>
    <t>SACCHE PER NPT</t>
  </si>
  <si>
    <t>Baxter - Fresenius Kabi - Mediberg - Tecnoline - B.Braun - Multimedical</t>
  </si>
  <si>
    <t>Multimedical - c.f. 01585920208</t>
  </si>
  <si>
    <t>09/01/2014  23/01/2014</t>
  </si>
  <si>
    <t>Z760D78368</t>
  </si>
  <si>
    <t>TONER SAMSUNG 8240</t>
  </si>
  <si>
    <t>Manlio Massara, Abacus, Asv Servizi, Linea data</t>
  </si>
  <si>
    <t>MANLIO MASSARA P.Iva 03092070824</t>
  </si>
  <si>
    <t>ZEC0D7A81D</t>
  </si>
  <si>
    <t>SET PER CATETERISMO</t>
  </si>
  <si>
    <t>Gescar, Panzica, Gifra, Teleflex,Cospesan</t>
  </si>
  <si>
    <t>10/01/2014 23/01/2014</t>
  </si>
  <si>
    <t>ZA10D7A87D</t>
  </si>
  <si>
    <t>NITROGLICERINA FIALE</t>
  </si>
  <si>
    <t>BIOINDUSTRA LIM C.F.IT679130060</t>
  </si>
  <si>
    <t>Z5C0D7A78A</t>
  </si>
  <si>
    <t>COLIMICINA FIALE</t>
  </si>
  <si>
    <t>UCB Pharma - p.iva 00471770016</t>
  </si>
  <si>
    <t>Z980D8314A</t>
  </si>
  <si>
    <t>Beta Diagnostici , Biomeriux, Vacutesta Kima,Biolife</t>
  </si>
  <si>
    <t>BETA DIAGNOSTICI P.Iva 01633850837</t>
  </si>
  <si>
    <t>23/01/2014 27/01/2014</t>
  </si>
  <si>
    <t>Z540D81332</t>
  </si>
  <si>
    <t>CARTA SONY 110 HD</t>
  </si>
  <si>
    <t>Giustepa, Lumed,Modul Diagramma,Ceracarta,</t>
  </si>
  <si>
    <t>16/01/2014 24/01/2014</t>
  </si>
  <si>
    <t>ZE30D88150</t>
  </si>
  <si>
    <t>Beta Diagnostici , Biomeriux, Vacutesta Kima,Biolife Lickson</t>
  </si>
  <si>
    <t>ZA50D8804A</t>
  </si>
  <si>
    <t>TONER LEXMARK</t>
  </si>
  <si>
    <t>Linea data,Manlio massra, Abacus , Asv Servizi, Lc Progresso</t>
  </si>
  <si>
    <t>LINEA DATA P.Iva 03242680829</t>
  </si>
  <si>
    <t>Z7E0D8DDB5</t>
  </si>
  <si>
    <t>AGHI PER ELETTROSTIMOLATORI</t>
  </si>
  <si>
    <t>Vygon, Gifra, B.D. Movì.,Artsana, Gimas</t>
  </si>
  <si>
    <t>VYGON P.Iva 02173550282</t>
  </si>
  <si>
    <t>ZC90D8DD55</t>
  </si>
  <si>
    <t>TONER SHARP UX P420</t>
  </si>
  <si>
    <t>ZDA0D8DC08</t>
  </si>
  <si>
    <t>FILI DI SUTURA</t>
  </si>
  <si>
    <t>A.Panzica (esclusivista)</t>
  </si>
  <si>
    <t>A. Panzica - P.Iva 03923960821</t>
  </si>
  <si>
    <t>17/01/2014  28/01/2014</t>
  </si>
  <si>
    <t>ZAA0D8D6F0</t>
  </si>
  <si>
    <t>GUANTI IN LATTICE NON STERILI</t>
  </si>
  <si>
    <t>Farmac Zabban, Santex, L.Salvadori ,Codisan, Cospesan, Medicalmono</t>
  </si>
  <si>
    <t>FARMAC ZABBAN P.iva 00503151201</t>
  </si>
  <si>
    <t>16/01/2014 28/01/2014</t>
  </si>
  <si>
    <t>Z010D8D67D</t>
  </si>
  <si>
    <t>CAMERE DI UMIDIFICAZIONE NEONATALE</t>
  </si>
  <si>
    <t>Disposable Line (esclusivista)</t>
  </si>
  <si>
    <t>Disposable Line - P.Iva 05068620821</t>
  </si>
  <si>
    <t>14/01/2014  28/01/2014</t>
  </si>
  <si>
    <t>ZE40D8D5E7</t>
  </si>
  <si>
    <t>CIRCUITI RESPIRATORI NEONATALE</t>
  </si>
  <si>
    <t>Carafusion - Forsan - Disposable Line - Gineuri</t>
  </si>
  <si>
    <t>ZC10D8D54B</t>
  </si>
  <si>
    <t>COPRISCARPE IN TNT MONOUSO</t>
  </si>
  <si>
    <t>Benefis,Luigi Salvadori, Santex,3M Italia Codisan</t>
  </si>
  <si>
    <t>Benefis - c.f. 02790240101</t>
  </si>
  <si>
    <t>Z3F0D8D492</t>
  </si>
  <si>
    <t>AGHI SPINALE WHITACRE PIC</t>
  </si>
  <si>
    <t>ARTSANA p:iva 00227010139</t>
  </si>
  <si>
    <t>Z0E0D95297</t>
  </si>
  <si>
    <t>CATETERE BARD WOVEN</t>
  </si>
  <si>
    <t>Boston Scentific Manfre medical , CEA , Cardio Grup, Scibilia</t>
  </si>
  <si>
    <t>CARDIC GROUP P.Iva 04004810828</t>
  </si>
  <si>
    <t>16/01/2014 29/01/2014</t>
  </si>
  <si>
    <t>Z240D951A8</t>
  </si>
  <si>
    <t>PEZZE LAPARATOMICHE</t>
  </si>
  <si>
    <t>Farmac Zabban, santes , Luigi Salvatori, Svas, 3M Italia ,Rays, Codisan</t>
  </si>
  <si>
    <t>Codisan - P.iva CT00784230872</t>
  </si>
  <si>
    <t>21/01/2014 29/01/2014</t>
  </si>
  <si>
    <t>ZBF0D9504B</t>
  </si>
  <si>
    <t>COMPRESSE DI GARZA</t>
  </si>
  <si>
    <t>ZB40D94D54</t>
  </si>
  <si>
    <t>METILTIONINIO</t>
  </si>
  <si>
    <t>Bioindustria Lim. Angelini,Galenica Senese,Monico Salf</t>
  </si>
  <si>
    <t>14/01/2014 29/01/2014</t>
  </si>
  <si>
    <t>Z840D9774C</t>
  </si>
  <si>
    <t>Moretti, Codisan, Santes , Farmac Zabban. Luigi Sallvadori,Cospesan,</t>
  </si>
  <si>
    <t>ZB90D976E0</t>
  </si>
  <si>
    <t>BENDA SINTETICA IN FIBRA DI VETRO</t>
  </si>
  <si>
    <t>3M Italia,Dim, Sanifar, Orto Medical Devices, Farmasan Nicogen</t>
  </si>
  <si>
    <t>3M ITALIA P.Iva 12971700153</t>
  </si>
  <si>
    <t>ZBC0D974BE</t>
  </si>
  <si>
    <t>PROLUNGHE PER DEFLUSSORI</t>
  </si>
  <si>
    <t>Codisan, Gifra, Gimas, Benefis Panzica Dea</t>
  </si>
  <si>
    <t>21/01/2014  29/01/2014</t>
  </si>
  <si>
    <t>Z3E0D9712D</t>
  </si>
  <si>
    <t>LANCETTE  PER INCISIONE TALLONE</t>
  </si>
  <si>
    <t>B.D, Labo industria Gifra Cremascoli,Euromed</t>
  </si>
  <si>
    <t>B.D P.Iva 803890151</t>
  </si>
  <si>
    <t>10/01/2014 29/01/2014</t>
  </si>
  <si>
    <t>ZD00D96E5E</t>
  </si>
  <si>
    <t>LOPERAMIDE HEXAL</t>
  </si>
  <si>
    <t>ZA40D988BF</t>
  </si>
  <si>
    <t>BIDONI DI ACQUA DEPURATA</t>
  </si>
  <si>
    <t>Maxima ,Codisan, Giustepa, Emi, Cospesan</t>
  </si>
  <si>
    <t>GIUSTEPA P.Iva 03775970829</t>
  </si>
  <si>
    <t>23/01/2014 30/01/2014</t>
  </si>
  <si>
    <t>Z8F0D999A3</t>
  </si>
  <si>
    <t>A. DE MORI p:Iva 10220860158</t>
  </si>
  <si>
    <t>29/01/2014 30/01/2014</t>
  </si>
  <si>
    <t>ZE60D99D7A</t>
  </si>
  <si>
    <t>Z9F0D99CF8</t>
  </si>
  <si>
    <t>Z2C0D99C5E</t>
  </si>
  <si>
    <t>Biomerieux (esclusivista)</t>
  </si>
  <si>
    <t>Biomerieux - c.f. 071446020586</t>
  </si>
  <si>
    <t>30/01/2014  30/01/2014</t>
  </si>
  <si>
    <t>Z4E0D99BBA</t>
  </si>
  <si>
    <t>Biomerieux , BoehRinger, Beta Diagnostici, Diasorin, Kima,</t>
  </si>
  <si>
    <t>15/01/2014 30/01/2014</t>
  </si>
  <si>
    <t>Z080DA1220</t>
  </si>
  <si>
    <t>Farmac Zabban, Codisan , Spenger , Medicalmono, Moretti</t>
  </si>
  <si>
    <t>MEDICALMONO P.Iva 03724230168</t>
  </si>
  <si>
    <t>29/01/2014 03/02/2014</t>
  </si>
  <si>
    <t>Z6A0DA1502</t>
  </si>
  <si>
    <t>PLACCA FEMORE</t>
  </si>
  <si>
    <t>Medical Farma - P.Iva 04926000821</t>
  </si>
  <si>
    <t>CARTA PER ECG - EEG</t>
  </si>
  <si>
    <t>Ceracarta, Lumed, Emi, Giustepa , Modul Diagramma</t>
  </si>
  <si>
    <t>Z950DA16CB</t>
  </si>
  <si>
    <t>Vacutest Kima - c.f. 03450130285</t>
  </si>
  <si>
    <t>23/01/2014 03/02/2014</t>
  </si>
  <si>
    <t>Z780DA17CD</t>
  </si>
  <si>
    <t>IPOCLORITO DI SODIO</t>
  </si>
  <si>
    <t>Nasta,C.I.D.,La Casalinda,Soforan,Mille Bolle,Ferdico,</t>
  </si>
  <si>
    <t>LA CASALINDA P.Iva 05179790828</t>
  </si>
  <si>
    <t>Z460DA1908</t>
  </si>
  <si>
    <t>SET LINEE CAMPIONAMENTO</t>
  </si>
  <si>
    <t>09/12/2013 03/02/2014</t>
  </si>
  <si>
    <t>Z590DA1A3B</t>
  </si>
  <si>
    <t>SPIROLOG SENSORE DI FLUSSO</t>
  </si>
  <si>
    <t>Z1F0DA1B44</t>
  </si>
  <si>
    <t>SACCA SOLUZIONE UROLOGICA</t>
  </si>
  <si>
    <t>Baxter,Codisan, Abbott, Tecnosanimed , Lombarda H</t>
  </si>
  <si>
    <t>Z4E0DA1C2B</t>
  </si>
  <si>
    <t>MASCHERA LARINGEA</t>
  </si>
  <si>
    <t>Benefis - Gescar - Panzica - Medisize - Harol</t>
  </si>
  <si>
    <t>A.Panzica - P.Iva 03923960821</t>
  </si>
  <si>
    <t>21/01/2014  03/02/2014</t>
  </si>
  <si>
    <t>Z0F0DB2590</t>
  </si>
  <si>
    <t>DEFLUSSORI PER SOMM.ENTERA</t>
  </si>
  <si>
    <t>Fresenius Kabi, Multimedical Carefusion, Gimas, Scogliamiglio Giustepa,</t>
  </si>
  <si>
    <t>Fresenius Kabi - c.f. 03524050238</t>
  </si>
  <si>
    <t>10/01/2014 05/02/2014</t>
  </si>
  <si>
    <t>Santex, Codisan, Farmac zabban, L.Salvadori, Cospesan Medicalmono ,Moretti</t>
  </si>
  <si>
    <t>16/01/2014 05/02/2014</t>
  </si>
  <si>
    <t>Z580DB269C</t>
  </si>
  <si>
    <t>SUTURA SINTETICA ASSORBIBILE</t>
  </si>
  <si>
    <t>Distrex - Scibilia - Johnson&amp;Johnson - Ergon Sutramed - Genko - Panzica</t>
  </si>
  <si>
    <t>Ergon Sutramed - c.f. 06554530011</t>
  </si>
  <si>
    <t>23/01/2014  05/02/2014</t>
  </si>
  <si>
    <t>Z150DB272E</t>
  </si>
  <si>
    <t>OLIO VASELLINA</t>
  </si>
  <si>
    <t>Marco viti Farm.,Alcon Italia , Codisan, Bioindustria, Norat</t>
  </si>
  <si>
    <t>24/01/2014 05/02/2014</t>
  </si>
  <si>
    <t>SISTEMA CHIUSO PER UMIDIFICA.</t>
  </si>
  <si>
    <t>Z750DB2790</t>
  </si>
  <si>
    <t>NEOSTIGMINA</t>
  </si>
  <si>
    <t>Z900DB27FA</t>
  </si>
  <si>
    <t>DEFLUSSORI PER POMPE ALARIS</t>
  </si>
  <si>
    <t>CAREFUSION P.Iva 04647720483</t>
  </si>
  <si>
    <t>REAGENTI DI LABORATORIO</t>
  </si>
  <si>
    <t>Beta Diagnostici - Lickinson - Becton Dickinson - Biomerieux - Beckman Coulter</t>
  </si>
  <si>
    <t>Z710DB2872</t>
  </si>
  <si>
    <t>DEFLUSSORI SENZA AGO</t>
  </si>
  <si>
    <t>Benefis,,3M Italia ,Codisan Panzica, Farma Care,Gimas,Multimedical</t>
  </si>
  <si>
    <t>Z8E0DB342F</t>
  </si>
  <si>
    <t>REAGENTI LABORATORIO</t>
  </si>
  <si>
    <t>Beta Diagnostici Lickison ,B.D., Beckman , Biomerieux,</t>
  </si>
  <si>
    <t>LICKINSON P.Iva 03668810827</t>
  </si>
  <si>
    <t>21/01/2014 05/02/2014</t>
  </si>
  <si>
    <t>Z7E0DB34C6</t>
  </si>
  <si>
    <t>KIT EMOFILTRAZIONE</t>
  </si>
  <si>
    <t>Gimas - B.Braun - Sanic - Panzica - Medical Italia</t>
  </si>
  <si>
    <t>24/01/2014  05/02/2014</t>
  </si>
  <si>
    <t>Z460DB355E</t>
  </si>
  <si>
    <t>EFEDRINA</t>
  </si>
  <si>
    <t>Fragon Italia, L,F. Milanese, Salf, Monico, Galenica Senese</t>
  </si>
  <si>
    <t>ZAA0DB35D9</t>
  </si>
  <si>
    <t>LIGASURE ATLAS CODICE LS1020</t>
  </si>
  <si>
    <t>Biofarm (esclusivista)</t>
  </si>
  <si>
    <t>Biofarm - P.Iva 04663190827</t>
  </si>
  <si>
    <t>ZA50DB3771</t>
  </si>
  <si>
    <t>SOLUZIONE PRESERVEYT</t>
  </si>
  <si>
    <t>materiale infugibile</t>
  </si>
  <si>
    <t>Hologic - c.f. IT12400990151</t>
  </si>
  <si>
    <t>ZA80DB87AB</t>
  </si>
  <si>
    <t>SACCHE TERNARIE</t>
  </si>
  <si>
    <t>FRESENIUS KABI P. Iva 03524050238</t>
  </si>
  <si>
    <t>29/01/2014 06/02/2014</t>
  </si>
  <si>
    <t>ZD60DB36EC</t>
  </si>
  <si>
    <t>VETRINI THIN PER CITOLOGIA</t>
  </si>
  <si>
    <t>Hologic (fuori gara a carattere d'estrema urgenza)</t>
  </si>
  <si>
    <t>Z660DC3EE0</t>
  </si>
  <si>
    <t>TONER HP 301</t>
  </si>
  <si>
    <t>Manlio Massara, ASV Servizi,Linea Data;Abacus,Indacom,Atine Twork</t>
  </si>
  <si>
    <t>ZAA0DC3F8E</t>
  </si>
  <si>
    <t>PANNOLINI NEONATO</t>
  </si>
  <si>
    <t>FATER P.Iva01282360682</t>
  </si>
  <si>
    <t>ZE30DC3E40</t>
  </si>
  <si>
    <t>MATERIALE PER EMOGAS</t>
  </si>
  <si>
    <t>A. De Mori - c.f. 00152680203</t>
  </si>
  <si>
    <t>Z020DC3B74</t>
  </si>
  <si>
    <t>SISTEMA ASPIRAZIONE TROMBI</t>
  </si>
  <si>
    <t>MEDICAL SERVICE GARA DI BACINO EMODINAMICA</t>
  </si>
  <si>
    <t>MEDICAL SERVICE P.Iva 03682320829</t>
  </si>
  <si>
    <t>07/02/2014  07/02/2014</t>
  </si>
  <si>
    <t>0522504FEC GARA ARNAS</t>
  </si>
  <si>
    <t>SISTEMA PER EMOSTASI</t>
  </si>
  <si>
    <t>Manfrè Medical (gara bacino Emodinamica)</t>
  </si>
  <si>
    <t>MANFRE MEDICAL P.Iva 04947010825</t>
  </si>
  <si>
    <t>Z720DC3C3A</t>
  </si>
  <si>
    <t>CANNULE DI GUEDEL</t>
  </si>
  <si>
    <t>Z790DD362C</t>
  </si>
  <si>
    <t>FILTRO ASPIRAZIONE OLYMPUS</t>
  </si>
  <si>
    <t>ZA90DD3758</t>
  </si>
  <si>
    <t>BISTURI MONOUSO</t>
  </si>
  <si>
    <t>Tecnomed, Consobiamed,Alcon Italia,Farmac Zabban, Codisan Benefis Medicalmono</t>
  </si>
  <si>
    <t>04/02/2014 12/02/2014</t>
  </si>
  <si>
    <t>Z460DCFD49</t>
  </si>
  <si>
    <t>SACCHE ASPIRAZIONE FLOVAC</t>
  </si>
  <si>
    <t>TMS, Benefis, Medifly ,Atsana Schiera G, E.Fiore Mancini</t>
  </si>
  <si>
    <t>T.M.S.P.Iva 04334830827</t>
  </si>
  <si>
    <t>Z9E0DCF7E</t>
  </si>
  <si>
    <t>LIGASURE ATLAS CODICE LF1637</t>
  </si>
  <si>
    <t>Z700DD37AB</t>
  </si>
  <si>
    <t>CARTA SONY UPP 110HD</t>
  </si>
  <si>
    <t>ZF50DCFB6E</t>
  </si>
  <si>
    <t>TONER XEROX</t>
  </si>
  <si>
    <t>Manlio Massara, ASV Servizi,Linea Data, Abacus.Delta Ufficio</t>
  </si>
  <si>
    <t>Z340DCFA65</t>
  </si>
  <si>
    <t>TONER LASER JET</t>
  </si>
  <si>
    <t>Delta Ufficio,Cartuccia Center,Manlio Massara,Abacus,ASV Servizi,Ati Network,Az Ufficio</t>
  </si>
  <si>
    <t>ZE20DCF64F</t>
  </si>
  <si>
    <t>SENSORI DA DITO DRAGER</t>
  </si>
  <si>
    <t>21/01/2014 11/02/2014</t>
  </si>
  <si>
    <t>Z530DCEF24</t>
  </si>
  <si>
    <t>SACCHE URINA  CON SCARICO</t>
  </si>
  <si>
    <t>Giustepa, Mon &amp; Tex, Emi, Hill Rom, Medicalmono Cospesan Benefis,Codisan</t>
  </si>
  <si>
    <t>29/01/2014 11/02/2014</t>
  </si>
  <si>
    <t>ZC10DCEB74</t>
  </si>
  <si>
    <t>SISTEMA MONITORAGGIO P.V.C.</t>
  </si>
  <si>
    <t>Medica Valeggia,Medico &amp; Co,Teleflex,Gescar,Panzica, Gimas,Benefis</t>
  </si>
  <si>
    <t>Z2E0DCEA12</t>
  </si>
  <si>
    <t>ESSURE</t>
  </si>
  <si>
    <t>Z9B0BD25D8</t>
  </si>
  <si>
    <t>ZEB0DF89A6</t>
  </si>
  <si>
    <t>CAPSULE MONOUSO COLON</t>
  </si>
  <si>
    <t>M.G.Lorenzatto (esclusivista)</t>
  </si>
  <si>
    <t>M.G.Lorenzatto - c.f. 00458450012</t>
  </si>
  <si>
    <t>Z710E01845</t>
  </si>
  <si>
    <t>CANNULE ARMATE</t>
  </si>
  <si>
    <t>Smit Medical, Teleflex, Myr Hospital, Panzica , Gescar, Gimas</t>
  </si>
  <si>
    <t>23/01/2014 14/02/2014</t>
  </si>
  <si>
    <t>Z8C0E018AF</t>
  </si>
  <si>
    <t>PROLUNGHE ARTERIOSE</t>
  </si>
  <si>
    <t>ZBBOE01996</t>
  </si>
  <si>
    <t>aAbbott Bonston Scibilia Cardic Grup Manfre Medical Biodevaces</t>
  </si>
  <si>
    <t>Z0000E01A2B</t>
  </si>
  <si>
    <t>KIT CELL LYMPHOMA</t>
  </si>
  <si>
    <t>Roche - Experteam - Arrow Diagnostici - Diachem - AB Analitica</t>
  </si>
  <si>
    <t>EXPERTEAM p:iva 02881020271</t>
  </si>
  <si>
    <t>06/02/2014  18/02/2014</t>
  </si>
  <si>
    <t>Z6F0E01AAC</t>
  </si>
  <si>
    <t>SAPONE LIQUIDO DA LT.1</t>
  </si>
  <si>
    <t>Z220E01B7D</t>
  </si>
  <si>
    <t>TRACKIT DNA LADDER</t>
  </si>
  <si>
    <t>Life Technologis, Expertaim, invitrogen, Arrow Diagnostici, Roche D., Biorad</t>
  </si>
  <si>
    <t>LIFE TECHNOLOGIES P.Iva IT12792100153</t>
  </si>
  <si>
    <t>Z750E01C4A</t>
  </si>
  <si>
    <t>KIT PER L'ANALISI CLONALITA'</t>
  </si>
  <si>
    <t>AB Analitica Experteam, Medi Diagnostici , Ressinova, Tecnogeneticis,</t>
  </si>
  <si>
    <t>STENT CORONARICI</t>
  </si>
  <si>
    <t>MV Medical (gara regionale Azienda Arnas Civico)</t>
  </si>
  <si>
    <t>MV Medical - c.f. 06090690824</t>
  </si>
  <si>
    <t>19/02/2014  19/02/2014</t>
  </si>
  <si>
    <t>ZB50E01CDF</t>
  </si>
  <si>
    <t>AGAROSIO</t>
  </si>
  <si>
    <t>AB Analitica -DiaChem TCM , Biorad ,I.L:</t>
  </si>
  <si>
    <t>DIA -CHEM P.Iva 05908900631</t>
  </si>
  <si>
    <t>06/02/2014 19/02/20/14</t>
  </si>
  <si>
    <t>ZDC0DF8A82</t>
  </si>
  <si>
    <t>PEZZE LAPARATOMICHE 40X40</t>
  </si>
  <si>
    <t>Benefis -Smith &amp; Nephew – Lohmann- Farmac Zabban -Artisana L. Salvadori</t>
  </si>
  <si>
    <t>20/02/2014 04/03/2014</t>
  </si>
  <si>
    <t>Z9C0DFE130</t>
  </si>
  <si>
    <t>FAST JEKT 300MCG</t>
  </si>
  <si>
    <t>MEDA PHARMA P.Iva 00846530152</t>
  </si>
  <si>
    <t>Z860E0151B</t>
  </si>
  <si>
    <t>MASCHERE NASALE INFANT FLOW</t>
  </si>
  <si>
    <t>B.Braun, Multimedical, Cardinal halth,Carefusion, Intersurgical, Nicogen</t>
  </si>
  <si>
    <t>ZBF0E00CF0</t>
  </si>
  <si>
    <t>CAVETTI COLLEGAMENTO PSA</t>
  </si>
  <si>
    <t>Z600E0179C</t>
  </si>
  <si>
    <t>PAPANICOLAU-SHAPER ECC.</t>
  </si>
  <si>
    <t>Hologic,Codisan,Emi,Biosgma,Dia Chem,Bio OpticaDia Path</t>
  </si>
  <si>
    <t>Dia Path - c.f. 027005540165</t>
  </si>
  <si>
    <t>Z650E00D31</t>
  </si>
  <si>
    <t>CATETERE TROCAR PER DRENAGGIO</t>
  </si>
  <si>
    <t>Gimas - P.Iva 05073660820</t>
  </si>
  <si>
    <t>11/02/2014  24/02/2014</t>
  </si>
  <si>
    <t>ZDF0E00CBD</t>
  </si>
  <si>
    <t>SENSORI NEONATALI &lt;KG.1</t>
  </si>
  <si>
    <t>Maxima, Medical Panzica Devices,Disposableline,Forsan Giustepa,</t>
  </si>
  <si>
    <t>MAXIMA MEDICAL DEVICES P.Iva 06329180829</t>
  </si>
  <si>
    <t>11/02/2014 24/02/2014</t>
  </si>
  <si>
    <t>Z640E06334</t>
  </si>
  <si>
    <t>REGGISACCA PER URINA</t>
  </si>
  <si>
    <t>Mon&amp;Tex - Medifly - Cospesan - Tecnomed - Codisan - Emi</t>
  </si>
  <si>
    <t>Z330E063D9</t>
  </si>
  <si>
    <t>KIT RILEVAZIONE P16INK4A</t>
  </si>
  <si>
    <t>ROCHE DIAGNOSTICI p.iVA 10181220152</t>
  </si>
  <si>
    <t>ZEF0E0BBA7</t>
  </si>
  <si>
    <t>COLLARE COPRITIROIDE</t>
  </si>
  <si>
    <t>Mon&amp;Tex - Medifly - Cospesan - Tecnomed - Codisan – Emi Medica B.L.</t>
  </si>
  <si>
    <t>MEDICA B.L.</t>
  </si>
  <si>
    <t>ZA90E0BC65</t>
  </si>
  <si>
    <t>VETRINI CON CARICA ELETTRICA</t>
  </si>
  <si>
    <t>Codisan, Biorad, Biosigma , Emi, B.D</t>
  </si>
  <si>
    <t>BIOSIGMA</t>
  </si>
  <si>
    <t>06/02/2014 26/02/2014</t>
  </si>
  <si>
    <t>Z020EI6FE9</t>
  </si>
  <si>
    <t>CLISMI SODIO FOSFATO</t>
  </si>
  <si>
    <t>Sofar - c.f. 08438510152</t>
  </si>
  <si>
    <t>Z5C0E170A3</t>
  </si>
  <si>
    <t>INDICATORE BIOLOGICO STERILL.</t>
  </si>
  <si>
    <t>Tecno Healt, ID&amp;Co, card Grup, Bilife ,Fiab, Tecnomedica ,Ceracarta Ticoh H,</t>
  </si>
  <si>
    <t>Id&amp;Co - c.f. 09018810151</t>
  </si>
  <si>
    <t>ZE20E1707A</t>
  </si>
  <si>
    <t>SIGILLI CONTAINERS GIALLI CONF.100</t>
  </si>
  <si>
    <t>Cook Medical,Smit Medical, Panzica , Cremascoli, Gifra,Vygon,</t>
  </si>
  <si>
    <t>ZAB0E1705C</t>
  </si>
  <si>
    <t>SIGILLI DI CARTA  CONF.1000 PZ</t>
  </si>
  <si>
    <t>Z190E1703A</t>
  </si>
  <si>
    <t>DISPOSITIVO HELIX TEST 250 PZ</t>
  </si>
  <si>
    <t>PROTESI BIOLOGICA</t>
  </si>
  <si>
    <t>Multimedical (esclusivista)</t>
  </si>
  <si>
    <t>Multimedical - P.Iva 04397520828</t>
  </si>
  <si>
    <t>28/02/2014  28/02/2014</t>
  </si>
  <si>
    <t>Z890E171FB</t>
  </si>
  <si>
    <t>KIT PER ACCESSO EMATICO ANGEL</t>
  </si>
  <si>
    <t>Gemes, Medical Farma ,Etralon Mt Horto</t>
  </si>
  <si>
    <t>GE.ME.S P.Iva 03792620829</t>
  </si>
  <si>
    <t>Z0E0E1712F</t>
  </si>
  <si>
    <t>KIT PROCESSAZIONE ANGEL</t>
  </si>
  <si>
    <t>Z610E17101</t>
  </si>
  <si>
    <t>CEROTTI CURATEST</t>
  </si>
  <si>
    <t>Biotest - Italfarmaco - Lofarma - Bruno Farmaceutici - Lohmann&amp;Rauscher - GlaxoSmithKline</t>
  </si>
  <si>
    <t>Lofarma - c.f. 00713510154</t>
  </si>
  <si>
    <t>13/02/2014  28/02/2014</t>
  </si>
  <si>
    <t>Z520E170E2</t>
  </si>
  <si>
    <t>ROTOLI NASTRO ADESIVO</t>
  </si>
  <si>
    <t>Z900E173DE</t>
  </si>
  <si>
    <t>PROTESI IN TESSUTO BIOMIMETICO</t>
  </si>
  <si>
    <t>Z6F0E173CC</t>
  </si>
  <si>
    <t>FILOFIBERVIRE</t>
  </si>
  <si>
    <t>ZD10E173BD</t>
  </si>
  <si>
    <t>KIT PER CUTANEA SECONDO CIAGLIA</t>
  </si>
  <si>
    <t>Cook Medical, Olympus,B.Braun, Boston,Medical Devices,Gimas,</t>
  </si>
  <si>
    <t>COOK MEDICAL P.iva 00847380961</t>
  </si>
  <si>
    <t>ZB00E173AB</t>
  </si>
  <si>
    <t>SISTEMA DIURESI ORARIA CHIUSA</t>
  </si>
  <si>
    <t>Securmed - Benefis - Gifra - Cremascoli - Gimas - Panzica - Meditea</t>
  </si>
  <si>
    <t>18/02/2014  28/02/2014</t>
  </si>
  <si>
    <t>Z270E1A11A</t>
  </si>
  <si>
    <t>COLIMICINA DA 1000000 UI</t>
  </si>
  <si>
    <t>Z790E2230E</t>
  </si>
  <si>
    <t>ZF10E222A7</t>
  </si>
  <si>
    <t>PIASTRE ELETTROCHIRURGICHE BIP</t>
  </si>
  <si>
    <t>Z680E22265</t>
  </si>
  <si>
    <t>TIOCOLCHICOSIDE MUSCORIL</t>
  </si>
  <si>
    <t>SANOFI P.Iva 00832400154</t>
  </si>
  <si>
    <t>ZA50E24D4F</t>
  </si>
  <si>
    <t>MATERIALE EMOGASANALIZZATORE</t>
  </si>
  <si>
    <t>MI.CO MEDICAL P.Iva 05678330829</t>
  </si>
  <si>
    <t>ZCD0E2D2A6</t>
  </si>
  <si>
    <t>PROTESI DI SPALLA INVERSA</t>
  </si>
  <si>
    <t>Etralon - MT Ortho - Gemes - Ortomedica Devices - Medical Farma</t>
  </si>
  <si>
    <t>MT. ORTHO P.Iva 03821920877</t>
  </si>
  <si>
    <t>Z1A0E2D177</t>
  </si>
  <si>
    <t>Z510E322F6</t>
  </si>
  <si>
    <t>GEL X ECOGRAFIA SACCHE DA 5KG.</t>
  </si>
  <si>
    <t>Moretti - Codisan - Schiera Guglielmo - Tecnomed - New Mircon - Medicalmono</t>
  </si>
  <si>
    <t>ZAE0E32289</t>
  </si>
  <si>
    <t>ESAFOSFINA 5G/50ML</t>
  </si>
  <si>
    <t>Fresenius Kabi - S.A.L.F. - Bioindustria Lim - Baxter - B.Braun - Monico</t>
  </si>
  <si>
    <t>26/02/2014 07/03/2014</t>
  </si>
  <si>
    <t>Z6A0E321DB</t>
  </si>
  <si>
    <t>ATROPINA</t>
  </si>
  <si>
    <t>S.A.L.F. - Angelini - Codisan - Girelli Alcool - Carlo Erba</t>
  </si>
  <si>
    <t>ZC00E3962E</t>
  </si>
  <si>
    <t>PORTAGHI</t>
  </si>
  <si>
    <t>19/02/2014 12/03/2014</t>
  </si>
  <si>
    <t>ZB80E43CAA</t>
  </si>
  <si>
    <t>SACCHE OLIMELDA 2000 ML</t>
  </si>
  <si>
    <t>Baxter - Galenica Senese - Monico - Fresenius Kabi - S.A.L.F. - Multi Medical</t>
  </si>
  <si>
    <t>05/03/2014 12/03/2014</t>
  </si>
  <si>
    <t>ZB60E43F11</t>
  </si>
  <si>
    <t>PROTESI SPALLA INVERSA</t>
  </si>
  <si>
    <t>Z7E0E43FA9</t>
  </si>
  <si>
    <t>SACCHETTI SHOPPERS</t>
  </si>
  <si>
    <t>Z2C0E4401C</t>
  </si>
  <si>
    <t>CD AKOD</t>
  </si>
  <si>
    <t>Linea Data - Biesse Medica - Manlio Massara - A.S.V. Servizi - Tecnoray - H.T.C. - Carestream</t>
  </si>
  <si>
    <t>Health Technical Consulting - c.f. 04553950876</t>
  </si>
  <si>
    <t>19/02/2014  12/03/2014</t>
  </si>
  <si>
    <t>ZE50E4EA92</t>
  </si>
  <si>
    <t>Olympus (esclusivista)</t>
  </si>
  <si>
    <t>13/03/2014  13/03/2014</t>
  </si>
  <si>
    <t>ZFA0533E2</t>
  </si>
  <si>
    <t>Z870E5353E</t>
  </si>
  <si>
    <t>CATETERE BARD</t>
  </si>
  <si>
    <t>Z720E53672</t>
  </si>
  <si>
    <t>Galenica Senese - Mediolanum Far. - SALF - Monico - Molteni</t>
  </si>
  <si>
    <t>Z680E537AC</t>
  </si>
  <si>
    <t>TONER PANASONIC UG 3380</t>
  </si>
  <si>
    <t>Z8B0E61AC5</t>
  </si>
  <si>
    <t>BRACCIALETTI VINILE MONOUSO</t>
  </si>
  <si>
    <t>Adolfo Felisate, LID, BioCommerciale, Cospesan, Reggiani Spa,</t>
  </si>
  <si>
    <t>ADOLFO FELISATI P.Iva IT00806200960</t>
  </si>
  <si>
    <t>04/03/2014 19/03/2014</t>
  </si>
  <si>
    <t>Z360E61A69</t>
  </si>
  <si>
    <t>ANSE DA TAGLIO COD.26050G</t>
  </si>
  <si>
    <t>19/03/2014  31/03/2014</t>
  </si>
  <si>
    <t>Z3C0E61A11</t>
  </si>
  <si>
    <t>GLUCOSIO75G/150ML SCIROPPO</t>
  </si>
  <si>
    <t>Fresenius Kabi - Galenica Senese - Monico - GlaxoSmithKline - Sclavo Diagnostics</t>
  </si>
  <si>
    <t>Sclavo Diagnostics - c.f. 00958350522</t>
  </si>
  <si>
    <t>04/03/2014  19/03/2014</t>
  </si>
  <si>
    <t>Z1A0E619BA</t>
  </si>
  <si>
    <t>SACCHE PER EMOFILTRAZIONE</t>
  </si>
  <si>
    <t>Baxter - SALF - Axa Medical Care - Monico - Fresenius Medical Care - B.Braun - Multimedical</t>
  </si>
  <si>
    <t>Fresenius Medical Care - P.Iva 00931170195</t>
  </si>
  <si>
    <t>07/03/2014 - 19/03/2014</t>
  </si>
  <si>
    <t>ZF20E62DB5</t>
  </si>
  <si>
    <t>REAGENTI PER EMOGASANALIZZATORE</t>
  </si>
  <si>
    <t>Z890E61940</t>
  </si>
  <si>
    <t>Z0E0E61874</t>
  </si>
  <si>
    <t>Harol - Cook Medical - Panzica - Teleflex - Gifra - Medisize</t>
  </si>
  <si>
    <t>Medisize - c.f. 08075151004</t>
  </si>
  <si>
    <t>0522259B1 GARA ARNAS</t>
  </si>
  <si>
    <t>PALLONI PER ANGIOPLASTICA</t>
  </si>
  <si>
    <t>gara arnas Civico</t>
  </si>
  <si>
    <t>ABBOTT VASCULAR P.Iva 00076670595</t>
  </si>
  <si>
    <t>diretto</t>
  </si>
  <si>
    <t>0522154F18 GARA ARNAS</t>
  </si>
  <si>
    <t>INTRODUTTORI VASCOLARI</t>
  </si>
  <si>
    <t>05221560C3</t>
  </si>
  <si>
    <t>ZEF0E6C7D0</t>
  </si>
  <si>
    <t>SLING REGOLABILI PER INCONTINENZA</t>
  </si>
  <si>
    <t>Schiera Guglielmo - Coloplast - Tekno Med - Medical Mono - Johnson &amp; Johnson- Multimedical</t>
  </si>
  <si>
    <t>26/02/2014  21/03/2014</t>
  </si>
  <si>
    <t>Z55E6C586</t>
  </si>
  <si>
    <t>ZA60E6C4CE</t>
  </si>
  <si>
    <t>FASCIA AUTOADESIVA 10X5</t>
  </si>
  <si>
    <t>Codisan - 3M Italia - GPS - L. Salvadori - Farmac Zabban - Benefis - Artsana - Rays</t>
  </si>
  <si>
    <t>Z870E778B3</t>
  </si>
  <si>
    <t>KIT AGO SPINALE PERIDURALE TUOHY</t>
  </si>
  <si>
    <t>Tau Medica - Vygon - B.Braun - Movi - Artsana - Finella Medical - Becton Dickinson</t>
  </si>
  <si>
    <t>Movi - P.Iva 11575580151</t>
  </si>
  <si>
    <t>29/01/2014  25/03/2014</t>
  </si>
  <si>
    <t>Z070E7A794</t>
  </si>
  <si>
    <t>KIT RILEVAZIONE POLIMERICO</t>
  </si>
  <si>
    <t>AB Analitica - Roche - Dia Path - Dako - Experteam - Tibmobil - Instrumentation Lab</t>
  </si>
  <si>
    <t>Dako - P.Iva 09771860153</t>
  </si>
  <si>
    <t>11/03/2014 25/03/2014</t>
  </si>
  <si>
    <t>Z3C0E7A728</t>
  </si>
  <si>
    <t>25/03/2014  25/03/2014</t>
  </si>
  <si>
    <t>Z080E7A6DE</t>
  </si>
  <si>
    <t>Doc Generici,Mylan , Sigma Tau, Teva i: ,Sanofi Aventis , Salf, L.F.M.</t>
  </si>
  <si>
    <t>MYLAN P.Iva 13179250157</t>
  </si>
  <si>
    <t>25/03/2014  04/04/2014</t>
  </si>
  <si>
    <t>ZA10E7A5F2</t>
  </si>
  <si>
    <t>DOBUTAMINA</t>
  </si>
  <si>
    <t>Galenica Senese - Lab.Farm.Milanese - Bioindustria LIM - SALF - Monico</t>
  </si>
  <si>
    <t>Z6C0E886E5</t>
  </si>
  <si>
    <t>TAMBURO BROTHER</t>
  </si>
  <si>
    <t>ETICHHETTE DI CARTA TERMICA</t>
  </si>
  <si>
    <t>Ceracarta, Lumed, Emi, Giustepa , Modul Diagramma A. Felisatti</t>
  </si>
  <si>
    <t>27/03/2014  27/03/2014</t>
  </si>
  <si>
    <t>Z280E8853C</t>
  </si>
  <si>
    <t>Euroimmun - Biomerieux - Vacutest Kima - Beta Diagnostici - Biolife Italia</t>
  </si>
  <si>
    <t>17/03/2014  27/03/2014</t>
  </si>
  <si>
    <t>ZF70E88429</t>
  </si>
  <si>
    <t>Biolife - Euroimmun - Beta Diagnostici - Vacutest Kima</t>
  </si>
  <si>
    <t>ZDE0E88158</t>
  </si>
  <si>
    <t>I.L., Vacutest Kima, Biolife , Biomerieux, Beta Diagnostici</t>
  </si>
  <si>
    <t>ZEC0E88037</t>
  </si>
  <si>
    <t>ALCOOL ETILICO</t>
  </si>
  <si>
    <t>14/03/2014  27/03/2014</t>
  </si>
  <si>
    <t>SET INFUSOMAT</t>
  </si>
  <si>
    <t>B.Braun (esclusivista)</t>
  </si>
  <si>
    <t>ZC90E87ED5</t>
  </si>
  <si>
    <t>Bio Optica (esclusivista)</t>
  </si>
  <si>
    <t>Bio Optica - P.Iva IT06754140157</t>
  </si>
  <si>
    <t>11/03/2014  27/03/2014</t>
  </si>
  <si>
    <t>Z2B0E87C3D</t>
  </si>
  <si>
    <t>02/04/2014 – 02/04/2014</t>
  </si>
  <si>
    <t>ZAA093C53</t>
  </si>
  <si>
    <t>ELETTRODI AD AGO</t>
  </si>
  <si>
    <t>Biomen, Id &amp; Co , Mico Medical , Fiab , Ceracarta, Eb Neuro,</t>
  </si>
  <si>
    <t>EB NEURO C.F. 01772220065</t>
  </si>
  <si>
    <t>ZF10E93DD0</t>
  </si>
  <si>
    <t>Lumed, Ceracarta, AddressOtak, Ceast, Errebbian,Modul Diagramme ,Esaote</t>
  </si>
  <si>
    <t>11/03/2014 28/03/2014</t>
  </si>
  <si>
    <t>Z1A0E93FAC</t>
  </si>
  <si>
    <t>DUPLOTIP</t>
  </si>
  <si>
    <t>Medicalti - C.Bua - 3M Italia - Baxter</t>
  </si>
  <si>
    <t>ZA80E940B0</t>
  </si>
  <si>
    <t>SACCHE OLIMEL DA 2000ML</t>
  </si>
  <si>
    <t>ZC30EA3F0B</t>
  </si>
  <si>
    <t>TAVOR ZITROMAX</t>
  </si>
  <si>
    <t>Pfizer - c.f. 06954380157</t>
  </si>
  <si>
    <t>Z870EA3F8A</t>
  </si>
  <si>
    <t>MI.CO MEDICAL P.Iva 05841760829</t>
  </si>
  <si>
    <t>20/03/2014 02/04/2014</t>
  </si>
  <si>
    <t>ZE60EA4393</t>
  </si>
  <si>
    <t>Euroimmun (esclusivista)</t>
  </si>
  <si>
    <t>Euroimmun - c.f. 03680250283</t>
  </si>
  <si>
    <t>02/04/2014 - 02/04/2014</t>
  </si>
  <si>
    <t>ZCB0EA4424</t>
  </si>
  <si>
    <t>Vacutest Kima - Euroimmun - Biomerieux - Beta Diagnostici - Biolife Italiana</t>
  </si>
  <si>
    <t>Biolife Italiana - c.f. 05985320158</t>
  </si>
  <si>
    <t>17/03/2014 - 02/04/2014</t>
  </si>
  <si>
    <t>Z7D0EA44B0</t>
  </si>
  <si>
    <t>GOMMINI GUARNIZIONI ECC.</t>
  </si>
  <si>
    <t>C.BUA P.Iva 03028720823</t>
  </si>
  <si>
    <t>Z140EA45CD</t>
  </si>
  <si>
    <t>PENSILI   CON SCHERMO ACRILICO</t>
  </si>
  <si>
    <t>RADIOPROTEX P.Iva 07909700960</t>
  </si>
  <si>
    <t>Z110EAAEE2</t>
  </si>
  <si>
    <t>CANNULE OROFARINGEE GUEDEL</t>
  </si>
  <si>
    <t>Z990EAAEI</t>
  </si>
  <si>
    <t>BATTERIE STILO  AA</t>
  </si>
  <si>
    <t>WURT  P.Iva 00125230219</t>
  </si>
  <si>
    <t>ZE20EAA586</t>
  </si>
  <si>
    <t>AGHI DA SPINALE QUINCKE</t>
  </si>
  <si>
    <t>B.Braun - Codisan - Artsana - Rays - Becton Dickinson - Gescar</t>
  </si>
  <si>
    <t>Artsana - c.f. IT00227010139</t>
  </si>
  <si>
    <t>Z360EB3A47</t>
  </si>
  <si>
    <t>TRAPANI MONOUSO</t>
  </si>
  <si>
    <t>Etralan , Gemes, Mt Horto Medical Farma</t>
  </si>
  <si>
    <t>ETRALON   P.Iva CT02584590877</t>
  </si>
  <si>
    <t>ZA60EC0DDA</t>
  </si>
  <si>
    <t>Spenger,Te.Mo.Sa,A Franceschini,Codisan,Emi,Farmac zabban,Medicalmono,Cospesan</t>
  </si>
  <si>
    <t>31/03/2014 09/04/2014</t>
  </si>
  <si>
    <t>Z3D0EC0C06</t>
  </si>
  <si>
    <t>GARZA IN COMPRESSE CON FILO DI bario</t>
  </si>
  <si>
    <t>Rays,Benefis,Codisan,Farmac Zabban,3 M Italia,Luigi Salvadori</t>
  </si>
  <si>
    <t>ZD20EC6244</t>
  </si>
  <si>
    <t>SET PERFUSOR</t>
  </si>
  <si>
    <t>Fresenius Medical - Rays - B.Braun - Baxter - Becton Dickinson - Movi</t>
  </si>
  <si>
    <t>14/03/2014  10/04/2014</t>
  </si>
  <si>
    <t>Z6F0EC6309</t>
  </si>
  <si>
    <t>GUNTI IN LATTICE NON STERILE</t>
  </si>
  <si>
    <t>Z710EC6393</t>
  </si>
  <si>
    <t>LIVEL 1-2-3-4</t>
  </si>
  <si>
    <t>A. De Mori (esclusivista)</t>
  </si>
  <si>
    <t>10/04/2014 - 10/04/2014</t>
  </si>
  <si>
    <t>Z770EC6145</t>
  </si>
  <si>
    <t>CARTA TERMICA</t>
  </si>
  <si>
    <t>10/04/2014  10/04/2014</t>
  </si>
  <si>
    <t>Z0D0EC5659</t>
  </si>
  <si>
    <t>052220378A GARA ARNAS</t>
  </si>
  <si>
    <t>gara Arnas Civico</t>
  </si>
  <si>
    <t>11/042014</t>
  </si>
  <si>
    <t>Z6E0EC99AC</t>
  </si>
  <si>
    <t>SACCHETTI BIANCHERIA 82X115</t>
  </si>
  <si>
    <t>CATETERI GUIDA</t>
  </si>
  <si>
    <t>SOGI MEDICAL P.Iva 05841760829</t>
  </si>
  <si>
    <t>Z830ED52C2</t>
  </si>
  <si>
    <t>HEMOLINE DUO</t>
  </si>
  <si>
    <t>BIOMERIEUX</t>
  </si>
  <si>
    <t>Z330EDB6C6</t>
  </si>
  <si>
    <t>CAPPELLINI PER CHIRURGO MONOUSO</t>
  </si>
  <si>
    <t>Z9860EDB698</t>
  </si>
  <si>
    <t>POMPE ELESTOMERICHE</t>
  </si>
  <si>
    <t>Medica Valeggia - Scognamiglio - MR Hospital - Cospesan - Baxter - B.Braun</t>
  </si>
  <si>
    <t>03/04/2014 - 16/04/2014</t>
  </si>
  <si>
    <t>Z6A0EDB5E9</t>
  </si>
  <si>
    <t>LACCI EMOSTATICI</t>
  </si>
  <si>
    <t>Giustepa,Lecat,Codisan,Emme Erre, Frangini</t>
  </si>
  <si>
    <t>ZBC0EDB47B</t>
  </si>
  <si>
    <t>GARZA IDROFILA 10X10 PACCHI DA KG.1</t>
  </si>
  <si>
    <t>Santex,Rays, Farmac Zabban,Benefis,Svas ,Codisan,Luigi Salvadori</t>
  </si>
  <si>
    <t>03/04/2014 16/04/2014</t>
  </si>
  <si>
    <t>Z590EDB445</t>
  </si>
  <si>
    <t>LENZUOLA 1 PIAZZA COLORE VERDE</t>
  </si>
  <si>
    <t>Siggi Group, Tripoli, 3M Med,Cam, Cast Bolzanella Ital fornitura</t>
  </si>
  <si>
    <t>PENELOPE P.Iva 06281780822</t>
  </si>
  <si>
    <t>11/03/2014 16/04/2014</t>
  </si>
  <si>
    <t>ZAA0EE5168</t>
  </si>
  <si>
    <t>CAPPUCCI COPRISONDA PER TERMO.</t>
  </si>
  <si>
    <t>PANZICA P.Iva 03923960821</t>
  </si>
  <si>
    <t>Z240EE528C</t>
  </si>
  <si>
    <t>Covidien - B.Life - Cera Carta - Id&amp;Co - Smiths Medical - Eb Neuro</t>
  </si>
  <si>
    <t>09/04/2014 - 18/04/2014</t>
  </si>
  <si>
    <t>ZBB0EE530C</t>
  </si>
  <si>
    <t>SERENASE</t>
  </si>
  <si>
    <t>Codifì Teva Italia, Sanofi Aventis, ABC Farm, Sandoz, Menarini Glaxs Smit K,</t>
  </si>
  <si>
    <t>Z9E0EE540F</t>
  </si>
  <si>
    <t>LENZUOLA FEDERE E COPRILETTI</t>
  </si>
  <si>
    <t>SIGGI GROUP P.iva 00145890240</t>
  </si>
  <si>
    <t>24/01/2014 18/04/2014</t>
  </si>
  <si>
    <t>ZF90EE550D</t>
  </si>
  <si>
    <t>COPERTE MISTO LANA  E GUANCIALI</t>
  </si>
  <si>
    <t>Z1C0EE554B</t>
  </si>
  <si>
    <t>TONER  SAMSUNG SCX</t>
  </si>
  <si>
    <t>Abacus, Delta Ufficio, Linea data, ASV Servizi, manlio Massaro, ICR</t>
  </si>
  <si>
    <t>ABACUS P.Iva 04303940821</t>
  </si>
  <si>
    <t>ZBC0EF2232</t>
  </si>
  <si>
    <t>Z5D0EF9AAE</t>
  </si>
  <si>
    <t>CIRCUITO INIVERSALE ADULTI  ELISEE</t>
  </si>
  <si>
    <t>Deas - Gifra - Vivisol - GVS - Gimas - Harol</t>
  </si>
  <si>
    <t>Deas - c.f. 01063890394</t>
  </si>
  <si>
    <t>24/03/2014 - 28/04/2014</t>
  </si>
  <si>
    <t>Z270EF98DF</t>
  </si>
  <si>
    <t>CIRCUITO INIVERSALE ADULTI ULTRA IDEA</t>
  </si>
  <si>
    <t>Deas - Vivisol - GVS - Gimas</t>
  </si>
  <si>
    <t>Z6C0EF95E6</t>
  </si>
  <si>
    <t>CARTA PER EMOGAS</t>
  </si>
  <si>
    <t>07/04/2014 28/04/2014</t>
  </si>
  <si>
    <t>Z830EF9346</t>
  </si>
  <si>
    <t>ZEE0EFC1C3</t>
  </si>
  <si>
    <t>Medical, 3M Italia, Schiera G., TMS , E.Fiore M.</t>
  </si>
  <si>
    <t>Z100F00B45</t>
  </si>
  <si>
    <t>BOWIE DICK ED ETICHETTE</t>
  </si>
  <si>
    <t>ID&amp;CO</t>
  </si>
  <si>
    <t>Z7A0F02EB4</t>
  </si>
  <si>
    <t>SCAMBIATORI DI CALORE</t>
  </si>
  <si>
    <t>Gescar - Biomedicale - Euromed - Intersurgical - Covidien - Gimas - Schiera Guglielmo</t>
  </si>
  <si>
    <t>Z060F066B3</t>
  </si>
  <si>
    <t>MASCHERE X CPAP</t>
  </si>
  <si>
    <t>Panzica - Gimas - Vygon - Movi - RAM - Harol</t>
  </si>
  <si>
    <t>ZC10F178A6</t>
  </si>
  <si>
    <t>INDICATORI  BIOLOGICI</t>
  </si>
  <si>
    <t>Biologic,3M Italia, Gifra ,Cisa, Kairosafe Id&amp; Co</t>
  </si>
  <si>
    <t>25/03/2014 06/05/2014</t>
  </si>
  <si>
    <t>Z4E0F17907</t>
  </si>
  <si>
    <t>Z460F179D0</t>
  </si>
  <si>
    <t>ASV Servizi,Delta Ufficio,Manlio Massara,Linea Data ,Abacus</t>
  </si>
  <si>
    <t>ASV SERVIZI P.Iva 05874340820</t>
  </si>
  <si>
    <t>02/05/2014 06/05/2014</t>
  </si>
  <si>
    <t>Z560F17A34</t>
  </si>
  <si>
    <t>PROPANORM</t>
  </si>
  <si>
    <t>Uniipharma , Intrefarmaci, Abbott ,Farmacia Vaticana ,Unifarma</t>
  </si>
  <si>
    <t>UNIPHARMA P.Iva  CHE 106883221</t>
  </si>
  <si>
    <t>Z280F7A8D</t>
  </si>
  <si>
    <t>Gifra - Benefis - Hospira - Farmacare - Multimedical - Codisan - Gimas</t>
  </si>
  <si>
    <t>17/04/2014 24/06/2014</t>
  </si>
  <si>
    <t>Z4A0F17AE4</t>
  </si>
  <si>
    <t>SACCHE OLIMEL DA 1500ML DA 2000ML</t>
  </si>
  <si>
    <t>ZC90F1D502</t>
  </si>
  <si>
    <t>ASHI PER ELETTROSTIMOLATORE</t>
  </si>
  <si>
    <t>Movi - Gifra - Gimas - B.Braun - Vygon</t>
  </si>
  <si>
    <t>Vygon - c.f. 02173550282</t>
  </si>
  <si>
    <t>Z000F1D4C2</t>
  </si>
  <si>
    <t>Mylan (fuori gara a carattere d'estrema urgenza)</t>
  </si>
  <si>
    <t>Z6B0F1D42F</t>
  </si>
  <si>
    <t>LUVION VENA</t>
  </si>
  <si>
    <t>THERABEL PHARMA P.Iva 00718630158</t>
  </si>
  <si>
    <t>Z890F1D372</t>
  </si>
  <si>
    <t>ACQUA DISTILLATA</t>
  </si>
  <si>
    <t>Norat. Angelini, Giustepa, Nuova Farmec, Codisan,Salfa</t>
  </si>
  <si>
    <t>NORAT CAPPELLETTI P.Iva 03652730825</t>
  </si>
  <si>
    <t>29/04/2014 08/05/2014</t>
  </si>
  <si>
    <t>Z1C0F1D280</t>
  </si>
  <si>
    <t>Z000F1D1D1</t>
  </si>
  <si>
    <t>Olympus - c.f. IT10994940152</t>
  </si>
  <si>
    <t>Z1E0F1D114</t>
  </si>
  <si>
    <t>CIRCUITI RESPIRATORI VENTILARE ELISEE</t>
  </si>
  <si>
    <t>24/03/2014  28/04/2014</t>
  </si>
  <si>
    <t>ZB10F1DD3F</t>
  </si>
  <si>
    <t>STECCHE IMMOBILIZZAZIONE</t>
  </si>
  <si>
    <t>MT Ortho - BSN Medical - Daser - Medical Tuveri - 3M - Savimed - Ortomedical Dev. - Artsanity</t>
  </si>
  <si>
    <t>Artsanity - c.f. 03190310262</t>
  </si>
  <si>
    <t>FLUSSIMETRO</t>
  </si>
  <si>
    <t>Harol - MD - Sapio Life - Air Liquide - Behringer</t>
  </si>
  <si>
    <t>MD - P.Iva 03644510277</t>
  </si>
  <si>
    <t>ZE60F2A9BE</t>
  </si>
  <si>
    <t>CARTA TERMICA ESAOTE BIOMEDICA MDF</t>
  </si>
  <si>
    <t>Biomedica,Ceracarta,Esaote,Giustepa,Ceast,Modul Diagramma,Adressotak</t>
  </si>
  <si>
    <t>15/04/2014 12/05/2014</t>
  </si>
  <si>
    <t>Z9A0F2ACCA</t>
  </si>
  <si>
    <t>SACCHI NERI KG. 1</t>
  </si>
  <si>
    <t>La Casalinda, Eco Up, Nasta , Soforan, Rade,</t>
  </si>
  <si>
    <t>29/04/2014 12/05/2014</t>
  </si>
  <si>
    <t>Z8E0F2AD7A</t>
  </si>
  <si>
    <t>EMOGASANALIZZATORE</t>
  </si>
  <si>
    <t>Mi.Co. Medical - A.De Mori - Roche</t>
  </si>
  <si>
    <t>Mi.Co. Medical - c.f. 05678330829</t>
  </si>
  <si>
    <t>Z230F2AE0D</t>
  </si>
  <si>
    <t>ZE50F2AF5B</t>
  </si>
  <si>
    <t>STENT CORONARICI ABSORB</t>
  </si>
  <si>
    <t>ABBOTT VASCULAR</t>
  </si>
  <si>
    <t>ZA80F2B090</t>
  </si>
  <si>
    <t>BACINELLE RINIFORME</t>
  </si>
  <si>
    <t>Schiera Guglielmo, Maxima, Codisan Emi Giustepa, Frangini</t>
  </si>
  <si>
    <t>ZB50F2A84D</t>
  </si>
  <si>
    <t>RINGER LATTATO 500ML</t>
  </si>
  <si>
    <t>19/02/2014 12/05/2014</t>
  </si>
  <si>
    <t>Z5A0F32BAB</t>
  </si>
  <si>
    <t>Astra Formec, I.L., Biomedis, Bouty D, Beta diagnostici , Biomeriux</t>
  </si>
  <si>
    <t>Z430F3B3A3</t>
  </si>
  <si>
    <t>QUADRO FIOPATOLOGICO</t>
  </si>
  <si>
    <t>Ausonia, Officine Tipografiche ,Mazzini, Fiorello, Arti grafiche, Paruzzo</t>
  </si>
  <si>
    <t>TIPOGRAFIA AUSONIA P.Iva 05552710823</t>
  </si>
  <si>
    <t>ZB30F3B36E</t>
  </si>
  <si>
    <t>AGHI CANNULA G18/20/22</t>
  </si>
  <si>
    <t>29/04/2014 15/05/2014</t>
  </si>
  <si>
    <t>ZE90F3B347</t>
  </si>
  <si>
    <t>COPERTE ISOTERMICHE</t>
  </si>
  <si>
    <t>Z530F3B30C</t>
  </si>
  <si>
    <t>CATETERI PER VASI CENTRALI</t>
  </si>
  <si>
    <t>Teleflex Vygon Gescar Boston S, Bard I, Artsana</t>
  </si>
  <si>
    <t>GESCAR p:iva 03847570821</t>
  </si>
  <si>
    <t>Z030F3B213</t>
  </si>
  <si>
    <t>ELEVATE PC ANTERIORE</t>
  </si>
  <si>
    <t>Tegea (dichiarazione di infungibilità)</t>
  </si>
  <si>
    <t>Tegea - c.f. 01740391204</t>
  </si>
  <si>
    <t>ZE50F3AF42</t>
  </si>
  <si>
    <t>SOFTAMAN DA 100 ML</t>
  </si>
  <si>
    <t>Angelini,B.Braun, Frangini, Codisan, Nuova Farmec, Lombarda h</t>
  </si>
  <si>
    <t>29/03/2014 15/01/2014</t>
  </si>
  <si>
    <t>Z6F0F3AED4</t>
  </si>
  <si>
    <t>SACCHE URINA PEDIATRICA</t>
  </si>
  <si>
    <t>Alcon Italia - 3M Italia - Codisan - Coloplast - Astra Tech</t>
  </si>
  <si>
    <t>Z890F4DAFF</t>
  </si>
  <si>
    <t>07/05/2014 20/05/2014</t>
  </si>
  <si>
    <t>ZCA0F4DBD9</t>
  </si>
  <si>
    <t>PROZIN COMPRESSE DA 100</t>
  </si>
  <si>
    <t>Lusofarmaco - SALF - Mediolanum Farma - Meda Pharma - Co.Di.Fi.</t>
  </si>
  <si>
    <t>Z390F4DBFC</t>
  </si>
  <si>
    <t>Z4E0F4BCBE</t>
  </si>
  <si>
    <t>Z950FADD40</t>
  </si>
  <si>
    <t>Z090F4DDC1</t>
  </si>
  <si>
    <t>KIT TRACHEOSTOMIA</t>
  </si>
  <si>
    <t>Smith Medical Teleflex medical Medisize Covidien Gm S.r.l. 3M Italia Kerna</t>
  </si>
  <si>
    <t>SMITHS MEDICAL P.Iva02154270595</t>
  </si>
  <si>
    <t>19/03/2014 20/05/2014</t>
  </si>
  <si>
    <t>Z650F4DE0A</t>
  </si>
  <si>
    <t>LIGASURE IMPACT</t>
  </si>
  <si>
    <t>Z3E0F4DF4B</t>
  </si>
  <si>
    <t>BENDA ELASTICA MT 4,5X15 CM</t>
  </si>
  <si>
    <t>L. Salvadori - 3M Italia - Santex - Codisan - Mon &amp; Tex - Rays</t>
  </si>
  <si>
    <t>Z320F4DF00</t>
  </si>
  <si>
    <t>ALLOPURINOLO COMPRESSE</t>
  </si>
  <si>
    <t>Teva Italia,Gemed Pharma, Doc Generici, Sandoxz, Radiopharma ,Menarini</t>
  </si>
  <si>
    <t>TEVA ITALIA P.va 03991570379</t>
  </si>
  <si>
    <t>ZCC0F4DE59</t>
  </si>
  <si>
    <t>CATETERI NEONATALI 1F PREMICATH</t>
  </si>
  <si>
    <t>VYGON P.Iva PD02173550282</t>
  </si>
  <si>
    <t>Z520F4F55A</t>
  </si>
  <si>
    <t>Maxima , Panzica, Teleflex , Gimas , Gifra</t>
  </si>
  <si>
    <t>ZA30F4F4A2</t>
  </si>
  <si>
    <t>CALCIO GLUCONATO</t>
  </si>
  <si>
    <t>Galenica Senese - Acraf - SALF - Norat - Monico</t>
  </si>
  <si>
    <t>ZE20F4F201</t>
  </si>
  <si>
    <t>UGUROL 500 MG TRANEXAMICO</t>
  </si>
  <si>
    <t>ZB20F59688</t>
  </si>
  <si>
    <t>Z100F59602</t>
  </si>
  <si>
    <t>ARTROSILENE</t>
  </si>
  <si>
    <t>Abbott,Orfan E., Salf codifi, Sandoz Dompè Ratiopharma</t>
  </si>
  <si>
    <t>DOMPE' P.Iva 00718630155</t>
  </si>
  <si>
    <t>Z160F595AA</t>
  </si>
  <si>
    <t>CEROTTI ADESIVI MT.5X 5 CM</t>
  </si>
  <si>
    <t>ZA60F59542</t>
  </si>
  <si>
    <t>CORPETTI,GONNE COLLARI E OCCHIALI</t>
  </si>
  <si>
    <t>Phoenix Rx, Eurcolumbus. Europretex .Radioptrotex Sovarelli</t>
  </si>
  <si>
    <t>14/03/2014 22/05/2014</t>
  </si>
  <si>
    <t>Z170F5D6A5</t>
  </si>
  <si>
    <t>LAME MONOUSO A TESTINA FISSA</t>
  </si>
  <si>
    <t>3M ITALIA</t>
  </si>
  <si>
    <t>Z560F5D404</t>
  </si>
  <si>
    <t>LANCETTE INCISIONE TALLONE</t>
  </si>
  <si>
    <t>Euromed, Gifra, Cremascoli, Ginevri Diasorin, B,D.</t>
  </si>
  <si>
    <t>B.D P.Iva 00803890151</t>
  </si>
  <si>
    <t>10/04/2014 23/05/2014</t>
  </si>
  <si>
    <t>Z650F5D22D</t>
  </si>
  <si>
    <t>CALPROTECTIN CARD</t>
  </si>
  <si>
    <t>Vacutest Kima - Beta Diagnostici - Biosigma - Biolife - Biomerieux</t>
  </si>
  <si>
    <t>Biolife Italiana - c.f. 01149250159</t>
  </si>
  <si>
    <t>Z940F5D11E</t>
  </si>
  <si>
    <t>Z830F5D075</t>
  </si>
  <si>
    <t>PLACCA CLAVICOLA</t>
  </si>
  <si>
    <t>Etralon - Gemes - Medical Farma - Ortomedical Devices - MT Ortho</t>
  </si>
  <si>
    <t>Z9F0F5D029</t>
  </si>
  <si>
    <t>MT Ortho - Medifix - Etralon - Synthes</t>
  </si>
  <si>
    <t>ZB30F5CFAB</t>
  </si>
  <si>
    <t>MT Ortho - Medical Farma - Medifix - Etralon - Synthes</t>
  </si>
  <si>
    <t>Z8A0F65F88</t>
  </si>
  <si>
    <t>Baxter (fuori gara a carattere d'estrema urgenza)</t>
  </si>
  <si>
    <t>Z640F6901E</t>
  </si>
  <si>
    <t>Fresenius Medicalcare,Fresenius Kabi, Hospira, B.Braun, Baxter</t>
  </si>
  <si>
    <t>FRESENIUS MEDICAL CARE P.Iva 00931170195</t>
  </si>
  <si>
    <t>15/05/2014 27/05/2014</t>
  </si>
  <si>
    <t>ZB60F68FAB</t>
  </si>
  <si>
    <t>METILTIONINIO 100MG/1ML</t>
  </si>
  <si>
    <t>Bioindustria L.I.M. - c.f. 01679130060</t>
  </si>
  <si>
    <t>Z300F6C8B2</t>
  </si>
  <si>
    <t>SIRINGONE PER RISONANZA</t>
  </si>
  <si>
    <t>Movi - Becton Dickinson - Artsana - Bayer H. - Sintea - Medicor Europe AG</t>
  </si>
  <si>
    <t>Bayer HealthCare - c.f. 01572640181</t>
  </si>
  <si>
    <t>Z180F6C81C</t>
  </si>
  <si>
    <t>KIT MONOUSO SIRINGONE DA 200ML</t>
  </si>
  <si>
    <t>AGFA  HEALTHCARE P.Iva 00873670152</t>
  </si>
  <si>
    <t>09/04/2014 28/05/2014</t>
  </si>
  <si>
    <t>ZDD0F6C748</t>
  </si>
  <si>
    <t>PINZE OVALE GASTRO ENDOJAW</t>
  </si>
  <si>
    <t>Cook Italia - Coloplast - Olympus - Boston Scientific - Bio Optica</t>
  </si>
  <si>
    <t>ZA70F6EFA2</t>
  </si>
  <si>
    <t>SET ESANGUINA TRASFUSIONE</t>
  </si>
  <si>
    <t>Vygon (esclusivista)</t>
  </si>
  <si>
    <t>ZCB0F7C641</t>
  </si>
  <si>
    <t>MANDRINO PER INTUBAZIONE</t>
  </si>
  <si>
    <t>Gimas - Teleflex Med. - Panzica - Innovamedica - Smiths Medical</t>
  </si>
  <si>
    <t>Z000F7C577</t>
  </si>
  <si>
    <t>STENT CORONARICO MEDICATO</t>
  </si>
  <si>
    <t>Abbott V. (esclusivista)</t>
  </si>
  <si>
    <t>Abbott Vascular - P.Iva 02555740964</t>
  </si>
  <si>
    <t>ZA20F7C502</t>
  </si>
  <si>
    <t>GUANTI IN LATTICE TUTTE MISURE</t>
  </si>
  <si>
    <t>Luigi Salvadori,Ultramed,Farmac Zabban,Medical Mono,Codisan,Emi,Cospesan</t>
  </si>
  <si>
    <t>14/05/2014 29/05/2014</t>
  </si>
  <si>
    <t>Z050F7C30F</t>
  </si>
  <si>
    <t>ZBB0F7C2EC</t>
  </si>
  <si>
    <t>CALCE SODATA</t>
  </si>
  <si>
    <t>Emme Erre - Tecnomed - Codisan - Rays - Angiomedica - Gi.Fra</t>
  </si>
  <si>
    <t>Z410F7C265</t>
  </si>
  <si>
    <t>TONER  SAMSUNG 3310 MLT COPIE 10000</t>
  </si>
  <si>
    <t>Z190F7516B</t>
  </si>
  <si>
    <t>KIT AMPLIQUALITY CMV</t>
  </si>
  <si>
    <t>AB. ANALITICA p.iva 02375470289</t>
  </si>
  <si>
    <t>Z010F7C0D5</t>
  </si>
  <si>
    <t>GUANTI IN POLIETILENE NON STERILI</t>
  </si>
  <si>
    <t>15/05/2014 30/05/2015</t>
  </si>
  <si>
    <t>Z740F7BF79</t>
  </si>
  <si>
    <t>TAMPONCINI CHIRURGICI STERILI</t>
  </si>
  <si>
    <t>Teleflex Medical - Santex - Farmac Zabban - 3M Italia - Codisan - L. Salvadori</t>
  </si>
  <si>
    <t>Farmac Zabban - c.f. 00322800376</t>
  </si>
  <si>
    <t>20/05/2014 30/05/2014</t>
  </si>
  <si>
    <t>Z950F84DB6</t>
  </si>
  <si>
    <t>ZBC0F88844</t>
  </si>
  <si>
    <t>PERELLE DI CHIAMATA</t>
  </si>
  <si>
    <t>Sciacca,Vimar, Elettroingross, Spelux, Strano</t>
  </si>
  <si>
    <t>SCIACCA P.Iva 03591930825</t>
  </si>
  <si>
    <t>18/04/2014 05/06/2014</t>
  </si>
  <si>
    <t>Z000F8898F</t>
  </si>
  <si>
    <t>CATETERI TORACICI NEONATALI CH 8 – 10</t>
  </si>
  <si>
    <t>Gineuri - Gimas - Gifra - Cremascoli - Smiths Medical - Coloplast - Panzica</t>
  </si>
  <si>
    <t>Z6C0F8B079</t>
  </si>
  <si>
    <t>NASTRO OKI</t>
  </si>
  <si>
    <t>ICR, Linea Data, Delta Ufficio, Asv Servizi, Abacus, Manlio Massaro</t>
  </si>
  <si>
    <t>ICR P.Iva 05466391009</t>
  </si>
  <si>
    <t>ZF60F9CCBF</t>
  </si>
  <si>
    <t>FRESE PER CHIRURGIA MININVASIVA ALLUCE</t>
  </si>
  <si>
    <t>Gemes,Ortomedical D., Mt Horto, Mirmex , Medical farma, Sintes . Savimed</t>
  </si>
  <si>
    <t>Savimed - c.f. 01397890888</t>
  </si>
  <si>
    <t>14/03/2014 09/06/2014</t>
  </si>
  <si>
    <t>ZA60F9CDBC</t>
  </si>
  <si>
    <t>ZE90F9D211</t>
  </si>
  <si>
    <t>SACCHE TERNARIE PERVIVEN</t>
  </si>
  <si>
    <t>F. Kabi (fuori gara a carattere d'estrema urgenza)</t>
  </si>
  <si>
    <t>Z3D0F9D3C0</t>
  </si>
  <si>
    <t>CARTA TERMICA EPG 6VIEW PLUS</t>
  </si>
  <si>
    <t>Ceracarta,Lumed,Modul Diagramma,Ceast,Gioia G.H.</t>
  </si>
  <si>
    <t>Z0F0F9DEE2</t>
  </si>
  <si>
    <t>COMPRESSE DI GARZA DA KG.1 VARIE MIS.</t>
  </si>
  <si>
    <t>Lombardo H, Santex Codisan, Luigi Salvatori,Svas, Rays, Farmac Zabban Medicalmono</t>
  </si>
  <si>
    <t>Z570F9DFA9</t>
  </si>
  <si>
    <t>SISTEMA DRENAGGIO TORACICO</t>
  </si>
  <si>
    <t>Gimas,Panzica, Cremascoli, Teleflex, Coloplast</t>
  </si>
  <si>
    <t>22/05/2014 09/06/2014</t>
  </si>
  <si>
    <t>Z170F9E104</t>
  </si>
  <si>
    <t>INTRASTIGMINA DA 0,5 MG</t>
  </si>
  <si>
    <t>Z0C0F9E1FF</t>
  </si>
  <si>
    <t>GlaxoSmithKline - Teva Italia - Sanofi Aventis - ABC Farmaceutici - Sandoz - Menarini - Co.Di.Fi.</t>
  </si>
  <si>
    <t>Z8F0F9CB75</t>
  </si>
  <si>
    <t>PINZE ANATOMICHE  FORBICE ECC-</t>
  </si>
  <si>
    <t>16/04/2014 10/06/2014</t>
  </si>
  <si>
    <t>ZD30F9D00F</t>
  </si>
  <si>
    <t>ZAF0FA218A</t>
  </si>
  <si>
    <t>FILTRI D'ARIA PNEUMOCLEAN</t>
  </si>
  <si>
    <t>BURKE &amp; BURK P.Iva 01059590107</t>
  </si>
  <si>
    <t>29/04/2014 12/06/2014</t>
  </si>
  <si>
    <t>Z9F0FA1C3F</t>
  </si>
  <si>
    <t>VETRINI PORTAOGGETTO CON BANDA SABBIAT.</t>
  </si>
  <si>
    <t>Codisan, Biosgma,Labo Industria, B.D., Dia Phat,Emi</t>
  </si>
  <si>
    <t>29/05/2014 11/06/2014</t>
  </si>
  <si>
    <t>ZC70FA1B43</t>
  </si>
  <si>
    <t>AUTO TROL PLUSI LIVEL 1-2-3</t>
  </si>
  <si>
    <t>Z0E0FA1971</t>
  </si>
  <si>
    <t>Roche Diagnostics (dichiarazione di infungibilità)</t>
  </si>
  <si>
    <t>Roche Diagnostics - c.f. 10181220152</t>
  </si>
  <si>
    <t>Z230FA445C</t>
  </si>
  <si>
    <t>SACCHE TERNARIE KABIVEN 1540 ML</t>
  </si>
  <si>
    <t>Z150FA5C0A</t>
  </si>
  <si>
    <t>PIASTRE UNIVERSALE MONOPARTITA</t>
  </si>
  <si>
    <t>Id&amp;Co - Panzica - Nicogen - Gimas - Ceracarta - Fiab</t>
  </si>
  <si>
    <t>Z590FA5CB8</t>
  </si>
  <si>
    <t>COTONE IDROFILO UF 100%</t>
  </si>
  <si>
    <t>Lombarda h, Santex, Rays, Codisan, Farmac Zabban, Luigi Salvatori</t>
  </si>
  <si>
    <t>05/06/2014 12/06/2014</t>
  </si>
  <si>
    <t>ZD20FD929C</t>
  </si>
  <si>
    <t>SFIGMOMANOMETRI</t>
  </si>
  <si>
    <t>15/05/2014 13/06/2014</t>
  </si>
  <si>
    <t>ZE10FD9A93</t>
  </si>
  <si>
    <t>PIANTANA PER FLEBO</t>
  </si>
  <si>
    <t>Lecat, Maxima, Codisan Emi Giustepa, Frangini</t>
  </si>
  <si>
    <t>23/05/2014 13/06/2014</t>
  </si>
  <si>
    <t>Z2F0FDA086</t>
  </si>
  <si>
    <t>CARTUCCE COMBO E CAPILLARI</t>
  </si>
  <si>
    <t>10/06/2014 13/06/2014</t>
  </si>
  <si>
    <t>MANOPOLE PRESAPONATE</t>
  </si>
  <si>
    <t>Emi- Myr Hospital -Gimas- La Casalinda -Medical mono</t>
  </si>
  <si>
    <t>EMI c.f00586980823</t>
  </si>
  <si>
    <t>08/05/2014 17/06/2014</t>
  </si>
  <si>
    <t>Z2F0FDA377</t>
  </si>
  <si>
    <t>DICLOFENAC 50 MG</t>
  </si>
  <si>
    <t>Doc Generici - Sigma Tau - Sandoz - Mipharm - Alfa Wassermann - Teva Italia</t>
  </si>
  <si>
    <t>Sandoz - c.f. 00795170158</t>
  </si>
  <si>
    <t>ZA60FDA525</t>
  </si>
  <si>
    <t>KIT PRISMAFLEX</t>
  </si>
  <si>
    <t>18/06/2014 09/06/2014</t>
  </si>
  <si>
    <t>Z140FDA6F9</t>
  </si>
  <si>
    <t>SACCHETTI  NERI  E CELESTI</t>
  </si>
  <si>
    <t>Cah And Car, Clean &amp; comedidi, La casalinda, Nasta, Carol , Rade</t>
  </si>
  <si>
    <t>05/06/2014 19/06/2014</t>
  </si>
  <si>
    <t>ZE30FDA8D7</t>
  </si>
  <si>
    <t>PETIDINA CLORIDRATO</t>
  </si>
  <si>
    <t>ZAF0DAA83</t>
  </si>
  <si>
    <t>ADRENALINA</t>
  </si>
  <si>
    <t>Monico (fuori gara a carattere d'estrema urgenza)</t>
  </si>
  <si>
    <t>Z8E0FDAB6C</t>
  </si>
  <si>
    <t>TAVOR</t>
  </si>
  <si>
    <t>Pfizer (richiesta Farmacia per urgenza)</t>
  </si>
  <si>
    <t>Z8B0FDAE89</t>
  </si>
  <si>
    <t>BORSA URINA</t>
  </si>
  <si>
    <t>LM Euromedical - Medifly - Cospesan - Teleflex Medical - Emi - Codisan</t>
  </si>
  <si>
    <t>ZAB0FD1853</t>
  </si>
  <si>
    <t>Z340FD1B8C</t>
  </si>
  <si>
    <t>FIALE NITROGLICERINA</t>
  </si>
  <si>
    <t>Sigma Tau - Luso Farmaco - Novartis Farma - Pharmamedix - Bioindustria LIM</t>
  </si>
  <si>
    <t>05221782 EA GARA ARNAS</t>
  </si>
  <si>
    <t>COMANDO MANUALE E SIRINGHE</t>
  </si>
  <si>
    <t>Z7B0FD1E04</t>
  </si>
  <si>
    <t>11/06/2014 24/06/2014</t>
  </si>
  <si>
    <t>ZCB0FD414E</t>
  </si>
  <si>
    <t>DRENAGGIO TORACICO NEONATALE</t>
  </si>
  <si>
    <t>Gescar,Cospesan, Gimas, Panzica, Codisan</t>
  </si>
  <si>
    <t>Z860FD3D6A</t>
  </si>
  <si>
    <t>MASCHERINE CHIRURGICHE CELESTI</t>
  </si>
  <si>
    <t>12/06/2014 25/06/2014</t>
  </si>
  <si>
    <t>Z860FD3E65</t>
  </si>
  <si>
    <t>Mon &amp; Tex - L. Salvadori - Medicalmono - Rays – Codisan - Id &amp;Co -</t>
  </si>
  <si>
    <t>54333004FF</t>
  </si>
  <si>
    <t>Masimo, Carefusion, Vygon,Ge helcare, Panzica, Maxima, Gescar</t>
  </si>
  <si>
    <t>MASIMO EUROPA P.Iva IT05424020963</t>
  </si>
  <si>
    <t>Z600FDFE21</t>
  </si>
  <si>
    <t>UMIDIFICATORI A CIRCUITO CHIUSO</t>
  </si>
  <si>
    <t>Deas - Gimas - Medisize - Panzica - Gescar</t>
  </si>
  <si>
    <t>ZE50FE0B6D</t>
  </si>
  <si>
    <t>Sofar (fuori gara a carattere d'estrema urgenza)</t>
  </si>
  <si>
    <t>Z2D1000C9F</t>
  </si>
  <si>
    <t>24/06/2014 01/07/2014</t>
  </si>
  <si>
    <t>Z151000C09</t>
  </si>
  <si>
    <t>DEBRIDAT</t>
  </si>
  <si>
    <t>Italfarmaco ,A.Menarini, Chiesi f:, Sanofi Aventis, Sgima tau, Biofutura</t>
  </si>
  <si>
    <t>BIOFUTURA FARMA P.Iva 05582941000</t>
  </si>
  <si>
    <t>25/06/2014 01/07/2014</t>
  </si>
  <si>
    <t>Z121000A3F</t>
  </si>
  <si>
    <t>Lab.Far. Milanese - Doc Generici - UCB Pharma - Lusofarmaco - Chiesi Farmaceutici</t>
  </si>
  <si>
    <t>Z4710009D3</t>
  </si>
  <si>
    <t>GENERATORE E CASCETTO INFANT FLOW</t>
  </si>
  <si>
    <t>Care Fusion (dichiarazione di infungibilità)</t>
  </si>
  <si>
    <t>Care Fusion - c.f. 04647720483</t>
  </si>
  <si>
    <t>Z281000855</t>
  </si>
  <si>
    <t>bBiotek Piccola ,Soforan, Carol Distribuzione,Rade ,Nasta,La Casalinda</t>
  </si>
  <si>
    <t>19/06/2014 01/07/2014</t>
  </si>
  <si>
    <t>ZF910007CC</t>
  </si>
  <si>
    <t>FILTRI PER VASCA PARTO</t>
  </si>
  <si>
    <t>LADURNER HOSPITALIA P.Iva 00813010212</t>
  </si>
  <si>
    <t>11/06/2014 01/07/2014</t>
  </si>
  <si>
    <t>Z3F1003C9D</t>
  </si>
  <si>
    <t>PLACCA PER FEMORE</t>
  </si>
  <si>
    <t>16/6/2014 02/07/2014</t>
  </si>
  <si>
    <t>Z0A1003C0E</t>
  </si>
  <si>
    <t>TUBI ENDOTRACHEALI CUFFIATI  MIS.7  E 7,5</t>
  </si>
  <si>
    <t>Teleflex - Medica&amp;Co. - E.Fiore Mancini - Intersurgical - Gescar - Smiths Medical - Panzica</t>
  </si>
  <si>
    <t>18/06/2014 02/07/2014</t>
  </si>
  <si>
    <t>Z6C1003B04</t>
  </si>
  <si>
    <t>Gi.Fra. (esclusivista)</t>
  </si>
  <si>
    <t>19/06/2014 02/07/2014</t>
  </si>
  <si>
    <t>Z43100739E</t>
  </si>
  <si>
    <t>PENNINI REGISTRAZIONE TEMPERATURA</t>
  </si>
  <si>
    <t>Z0E1007307F</t>
  </si>
  <si>
    <t>CD.R AKOD</t>
  </si>
  <si>
    <t>Tecnicory, Carestrim , Ile Medical, Htc, Pono Plast, HTC</t>
  </si>
  <si>
    <t>HEALTH TECHNICAL P. Iva 044553950876</t>
  </si>
  <si>
    <t>13/06/2014 03/07/2014</t>
  </si>
  <si>
    <t>Z0210072C4</t>
  </si>
  <si>
    <t>ZD2100897E</t>
  </si>
  <si>
    <t>01/07/2014 03/07/2014</t>
  </si>
  <si>
    <t>ZC2100891A</t>
  </si>
  <si>
    <t>SACCHE PERIVEN</t>
  </si>
  <si>
    <t>Trattativa provveditorato</t>
  </si>
  <si>
    <t>ZD310088C8</t>
  </si>
  <si>
    <t>DEFLUSSORI PER POMPA ALARIS</t>
  </si>
  <si>
    <t>25/06/2014 03/07/2014</t>
  </si>
  <si>
    <t>Z4A1008822</t>
  </si>
  <si>
    <t>TIOCOLCHICOSIDE</t>
  </si>
  <si>
    <t>24/06/2014 03/07/2014</t>
  </si>
  <si>
    <t>Z6D10087C3</t>
  </si>
  <si>
    <t>Cair Italia (gara bacino Anestesia)</t>
  </si>
  <si>
    <t>Cair Italia - c.f. 03277950287</t>
  </si>
  <si>
    <t>Z291008715</t>
  </si>
  <si>
    <t>AUTO TROL PLUSI LIVEL 1-2-3 4</t>
  </si>
  <si>
    <t>Z5A1008595</t>
  </si>
  <si>
    <t>Z68102C207</t>
  </si>
  <si>
    <t>ELETTRODI PER STIMOLAZIONE CARDIACA</t>
  </si>
  <si>
    <t>Medtronic – San Jude Medical -Cardici Group-Boston Scentific- Manfre Medical</t>
  </si>
  <si>
    <t>MEDTRONIC IT09238800156</t>
  </si>
  <si>
    <t>07/07/2014 28/04/2014</t>
  </si>
  <si>
    <t>Z50102C171</t>
  </si>
  <si>
    <t>PROLUNGHE VENOSE</t>
  </si>
  <si>
    <t>03/07/2014 07/07/2014</t>
  </si>
  <si>
    <t>Z94102C029</t>
  </si>
  <si>
    <t>CANNULE OROFARINGEE GUEDEL MISURA 4</t>
  </si>
  <si>
    <t>18/06/2014 07/07/2014</t>
  </si>
  <si>
    <t>Z8C102BEFC</t>
  </si>
  <si>
    <t>24/06/2014 07/07/2014</t>
  </si>
  <si>
    <t>Z0D102BE17</t>
  </si>
  <si>
    <t>BIOMERIEUX 01696821006</t>
  </si>
  <si>
    <t>27/06/2014 07/07/2014</t>
  </si>
  <si>
    <t>Z8D102BD4B</t>
  </si>
  <si>
    <t>AMPLI B GLOBINA</t>
  </si>
  <si>
    <t>Experteam - D.I.D. - Arrow Diagnostics - Dia Chem - AB Analitica</t>
  </si>
  <si>
    <t>Dia Chem - P.Iva 05908900631</t>
  </si>
  <si>
    <t>20/05/2014 07/07/2014</t>
  </si>
  <si>
    <t>ZF1107DE9F</t>
  </si>
  <si>
    <t>GENEQUALITY</t>
  </si>
  <si>
    <t>Tecno Gen, Ab Analitica ,Medi Diag, Esperteam , Ressinova</t>
  </si>
  <si>
    <t>30/05/2014 07/07/2014</t>
  </si>
  <si>
    <t>Z86102BB68</t>
  </si>
  <si>
    <t>Biomerieux,Appen Lab, I.L., Sentinel D., Beta Diagnostici</t>
  </si>
  <si>
    <t>12/06/2014 07/07/2014</t>
  </si>
  <si>
    <t>ZF9102BB07</t>
  </si>
  <si>
    <t>CODISAN  P.Iva 00784230872</t>
  </si>
  <si>
    <t>29/05/2014 06/07/2014</t>
  </si>
  <si>
    <t>Z48102B57B</t>
  </si>
  <si>
    <t>ZB9102B490</t>
  </si>
  <si>
    <t>ELETTRODI PER E.G.A</t>
  </si>
  <si>
    <t>Z0D102B34E</t>
  </si>
  <si>
    <t>12/06/2014 09/07/2014</t>
  </si>
  <si>
    <t>ZD6102B293</t>
  </si>
  <si>
    <t>ZAFI02B1DE</t>
  </si>
  <si>
    <t>SENTINEL DIAGNO. 07118040159</t>
  </si>
  <si>
    <t>Z98102AF97</t>
  </si>
  <si>
    <t>Moretti,Spenger, Giustepa, Sim Italia, medicalmono, Farmac zabban, A. Francescini</t>
  </si>
  <si>
    <t>Z66102AEDC</t>
  </si>
  <si>
    <t>TUTINE OPERATORE</t>
  </si>
  <si>
    <t>Benefis, Medimberg, 3M Italia, Moretti,Farmac Zabban, Mon &amp;tex, Luigi Salvadori</t>
  </si>
  <si>
    <t>Z61102AE7E</t>
  </si>
  <si>
    <t>OTTIX PLUS LT. 5</t>
  </si>
  <si>
    <t>Dia Path (esclusivista)</t>
  </si>
  <si>
    <t>Z38102AE3A</t>
  </si>
  <si>
    <t>GARZE IN COMPRESSE CON FILI DI BARIO10X10</t>
  </si>
  <si>
    <t>ZDA102ADC5</t>
  </si>
  <si>
    <t>GARZE IN COMPRESSE CON FILI DI BARIO 40X40</t>
  </si>
  <si>
    <t>Codisan, 3M Italia ,GPS, Luigi Salvadori, Farmac Zabban, Benefix , Artsana ,Rays</t>
  </si>
  <si>
    <t>Z0801021FDB</t>
  </si>
  <si>
    <t>BAL CARBOMIX PHY SOST</t>
  </si>
  <si>
    <t>23/05/2014 14/07/2014</t>
  </si>
  <si>
    <t>ZB11022247</t>
  </si>
  <si>
    <t>DIGI – FAB</t>
  </si>
  <si>
    <t>15/05/2014 14/07/2014</t>
  </si>
  <si>
    <t>27/05/2014 14/07/2014</t>
  </si>
  <si>
    <t>0522183709 GARA ARNAS</t>
  </si>
  <si>
    <t>07/07/2014 14/07/2014</t>
  </si>
  <si>
    <t>Z1C10243A7</t>
  </si>
  <si>
    <t>15/04/2014 14/07/2014</t>
  </si>
  <si>
    <t>Z401024488</t>
  </si>
  <si>
    <t>26/06/2014 14/07/2014</t>
  </si>
  <si>
    <t>Z3C103DE45</t>
  </si>
  <si>
    <t>RECIPIENTI UNIVERSALI</t>
  </si>
  <si>
    <t>19/06/2014 22/06/2014</t>
  </si>
  <si>
    <t>Z8A103DEB4</t>
  </si>
  <si>
    <t>PANNOLINI PAMPERS MICRO E PROGRESSI</t>
  </si>
  <si>
    <t>offerta valida al 31/12/2014</t>
  </si>
  <si>
    <t>ZC2103DC26</t>
  </si>
  <si>
    <t>TESTA OMERALE SOSTITUTO OSSEO</t>
  </si>
  <si>
    <t>07/07/2014 22/07/2014</t>
  </si>
  <si>
    <t>Z94103DC7F</t>
  </si>
  <si>
    <t>JoHNSON &amp; JOHNSON   Fiab Medtronic Boston Scienfific San Jude Medical Bard</t>
  </si>
  <si>
    <t>09/07/2014 22/07/2014</t>
  </si>
  <si>
    <t>Z05C103DD19</t>
  </si>
  <si>
    <t>08/09/2014 11/09/2014</t>
  </si>
  <si>
    <t>Z25103DDF4</t>
  </si>
  <si>
    <t>DUPLOCATH</t>
  </si>
  <si>
    <t>Baxster , B.Braun ,Johnson &amp;J., Scibilia, Baier</t>
  </si>
  <si>
    <t>Z331045667</t>
  </si>
  <si>
    <t>BRACIALETTI IDENTIFICATIVI</t>
  </si>
  <si>
    <t>24/07/2014 06/08/2014</t>
  </si>
  <si>
    <t>ZC610456CE</t>
  </si>
  <si>
    <t>adr, Giustepa, Maxima, Cospesan , Codisan, Emi</t>
  </si>
  <si>
    <t>10/07/2014 24/07/2014</t>
  </si>
  <si>
    <t>ZE710457DI</t>
  </si>
  <si>
    <t>29/04/2014 24/07/2014</t>
  </si>
  <si>
    <t>Z951045753</t>
  </si>
  <si>
    <t>22/07/2014 24/07/2014</t>
  </si>
  <si>
    <t>Z9B10492CA</t>
  </si>
  <si>
    <t>AGHI DA SPINALE SEZIONE VARIABILE</t>
  </si>
  <si>
    <t>Cea, Vygon , Gimas, B.D., Movì , Gifra</t>
  </si>
  <si>
    <t>217/07/2014 25/07/2014</t>
  </si>
  <si>
    <t>ZD81049486</t>
  </si>
  <si>
    <t>TUTINE PER OPERATORE</t>
  </si>
  <si>
    <t>Medimberg,3M Italia, Moretti, Benefis, Farmac Zabban, Mon&amp;tex ,Luigi Salvadori</t>
  </si>
  <si>
    <t>26/06/2014 25/07/2014</t>
  </si>
  <si>
    <t>Z331049622</t>
  </si>
  <si>
    <t>GVS, Gifra, Winner &amp; evac, Pnzica Promed, Gimas Gescar</t>
  </si>
  <si>
    <t>17/07/2014 25/07/2014</t>
  </si>
  <si>
    <t>Z5A10496D7</t>
  </si>
  <si>
    <t>18/07/2014 25/07/2014</t>
  </si>
  <si>
    <t>ZF6104C5CA</t>
  </si>
  <si>
    <t>VALVOLE C02 – SISTEMA MONOUSO</t>
  </si>
  <si>
    <t>EMME ERRE P.Iva 03502520822</t>
  </si>
  <si>
    <t>17/07/2014 28/07/2014</t>
  </si>
  <si>
    <t>Z80104C461</t>
  </si>
  <si>
    <t>PALLONCINI ECOENDOSCOPIO</t>
  </si>
  <si>
    <t>24/06/2014 28/07/2014</t>
  </si>
  <si>
    <t>Z31104DD2B</t>
  </si>
  <si>
    <t>PIASTRE LINEARI X MESOTERAPIA</t>
  </si>
  <si>
    <t>prezzi desunti gara di bacino Anestesia</t>
  </si>
  <si>
    <t>28/07/2014 28/07/2014</t>
  </si>
  <si>
    <t>Z261052B95</t>
  </si>
  <si>
    <t>CAVI ECG  -CAVO ESTENSIONE</t>
  </si>
  <si>
    <t>26/06/2014 29/07/2014</t>
  </si>
  <si>
    <t>ZAF106789C</t>
  </si>
  <si>
    <t>SIERO ANTIVIPERA</t>
  </si>
  <si>
    <t>17/07/2014 05/08/2014</t>
  </si>
  <si>
    <t>ZD9106782A</t>
  </si>
  <si>
    <t>offerta megliore con validità al 31/12/2014</t>
  </si>
  <si>
    <t>01/07/2014 05/08/2014</t>
  </si>
  <si>
    <t>ZA51067AD1</t>
  </si>
  <si>
    <t>PINZE FORBICI PORTAGHI</t>
  </si>
  <si>
    <t>codisan Cospesan Moretti Sanifarm E;Fiore Mancini Emi Biofarma Gps Medical E. Sabatini</t>
  </si>
  <si>
    <t>14/07/2014 05/08/2014</t>
  </si>
  <si>
    <t>Z331067B77</t>
  </si>
  <si>
    <t>PINZA EMOSTATICA</t>
  </si>
  <si>
    <t>Moretti,Codisan,E.Fiore M.,Emi,Biofar,GPS Medical,E.Sabatini,Surgical,CospesanCam Hosp.</t>
  </si>
  <si>
    <t>25/06/2014 05/08/2014</t>
  </si>
  <si>
    <t>ZDB1067CA0</t>
  </si>
  <si>
    <t>SET SONDA NASO BILIARE</t>
  </si>
  <si>
    <t>Bear Medical Covidien Olympus Panzica Smit Medical CooK I. Medical 5</t>
  </si>
  <si>
    <t>ACTION MEDICAL P.Iva 05871490826</t>
  </si>
  <si>
    <t>19/06/2014 05/08/2014</t>
  </si>
  <si>
    <t>Z551067BCE</t>
  </si>
  <si>
    <t>MASCHERE IN SILICONE</t>
  </si>
  <si>
    <t>Cospesan- E.Sabatino – Lecat -Bmed- Medicalmono -Codisan</t>
  </si>
  <si>
    <t>18/07/2014 05/08/2014</t>
  </si>
  <si>
    <t>Z871067D84</t>
  </si>
  <si>
    <t>VASCHETTTA RECUPERO TONER</t>
  </si>
  <si>
    <t>03/07/2014 05/08/2014</t>
  </si>
  <si>
    <t>Z721068595</t>
  </si>
  <si>
    <t>CAVI E SENSORI DRAEGER</t>
  </si>
  <si>
    <t>Z2310684E1</t>
  </si>
  <si>
    <t>TONER BROTHER ORIGINALE 3,000 COPIE</t>
  </si>
  <si>
    <t>Manlio Massara, ASV Servizi,Linea Data, Abacus.ICR,Atine Twrk</t>
  </si>
  <si>
    <t>26/06/2014 05/08/2014</t>
  </si>
  <si>
    <t>Z801068474</t>
  </si>
  <si>
    <t>KIT PER MISURAZIONE DELLA PRESSIONE CRUE</t>
  </si>
  <si>
    <t>Edwards, Cardc Group, Finella M. Biodevices, Abbot V., Cam Hospital,</t>
  </si>
  <si>
    <t>EDWARDS P.Iva IT06068041000</t>
  </si>
  <si>
    <t>Z8810683AB</t>
  </si>
  <si>
    <t>Harol – GM -Teleflex -Codisan Panzica Deas Intersurgical Gescar E:Fiore Mancini</t>
  </si>
  <si>
    <t>24/06/2014 05/08/2014</t>
  </si>
  <si>
    <t>Z3510681E3</t>
  </si>
  <si>
    <t>Medical Farma,etralon Mt.Otho, Gemes Ortomedica Devices</t>
  </si>
  <si>
    <t>ZE51068243</t>
  </si>
  <si>
    <t>KIT RILEVAZIONE HISTOLOGY</t>
  </si>
  <si>
    <t>09/07/2014 05/08/2014</t>
  </si>
  <si>
    <t>Z36106B429</t>
  </si>
  <si>
    <t>SEPTAMAN GEL</t>
  </si>
  <si>
    <t>A.Graf,B.Braun, Nuova Farmec, Eurospital, Pvs, Lombarda H, Codisan</t>
  </si>
  <si>
    <t>NUOVA FARMEC p:iva 01737830230</t>
  </si>
  <si>
    <t>Z06106B3F8</t>
  </si>
  <si>
    <t>KIT SISTEMA POLIMERICO</t>
  </si>
  <si>
    <t>Dako, Bio Optica Roche D., Expertam, Menarini D.,</t>
  </si>
  <si>
    <t>BIO OPTICA p.Iva it06754140157</t>
  </si>
  <si>
    <t>09/07/2014 06/08/2014</t>
  </si>
  <si>
    <t>ZA7106B148</t>
  </si>
  <si>
    <t>Z67107321K</t>
  </si>
  <si>
    <t>MASCHERE CPAP</t>
  </si>
  <si>
    <t>Sapi Life,Vivisol,Codisan,Covidien,GimasHarol</t>
  </si>
  <si>
    <t>26/06/2014 08/08/2014</t>
  </si>
  <si>
    <t>Z3C107324C</t>
  </si>
  <si>
    <t>29/07/2014 08/08/2014</t>
  </si>
  <si>
    <t>Z1E10774BA</t>
  </si>
  <si>
    <t>SACCHE PER NPT DA 500 ML 3000 ML</t>
  </si>
  <si>
    <t>Multimedical,MacroPaharma ,salf, TMS, Promedical, Cospesan Codisan</t>
  </si>
  <si>
    <t>29/07/2014 12/08/2014</t>
  </si>
  <si>
    <t>Z741077460</t>
  </si>
  <si>
    <t>SACCHEPER RACCOLTA URINA DA LT2</t>
  </si>
  <si>
    <t>Teleflex, Cospesan, Emi, tms, Codisan, Action M.</t>
  </si>
  <si>
    <t>04/08/2014 12/08/2014</t>
  </si>
  <si>
    <t>Z0F1077982</t>
  </si>
  <si>
    <t>TONER  SAMSUNG -LASER JET – BROTHER</t>
  </si>
  <si>
    <t>Asv Servizi, Linea Data, Az Ufficio, Abacus ,Delta Ufficio, Malnlio Massaro</t>
  </si>
  <si>
    <t>28/07/2014 12/08/2014</t>
  </si>
  <si>
    <t>Z9A10778BC</t>
  </si>
  <si>
    <t>Z481077739</t>
  </si>
  <si>
    <t>Vyon ,Rays  Abbott B.D. know Medical, A. Francescini B.Braun</t>
  </si>
  <si>
    <t>RAYS P.Iva 01316780426</t>
  </si>
  <si>
    <t>ZF81077A8A</t>
  </si>
  <si>
    <t>06/08/2014 13/08/2014</t>
  </si>
  <si>
    <t>Z801077B88</t>
  </si>
  <si>
    <t>COPRIPADELLA PAD</t>
  </si>
  <si>
    <t>Angimedica, Medimberg, GPS, Medicalmono, Benefis ,Maxima</t>
  </si>
  <si>
    <t>ANGIMEDICA P.Iva 03672500711</t>
  </si>
  <si>
    <t>30/05/2014 13/08/2014</t>
  </si>
  <si>
    <t>ZE11078407</t>
  </si>
  <si>
    <t>Esaote – Ceast – Moduldiagram Cera carta Emi Giustepa</t>
  </si>
  <si>
    <t>04/08/2014 13/08/2014</t>
  </si>
  <si>
    <t>Z951078422</t>
  </si>
  <si>
    <t>11/08/2014 13/08/2014</t>
  </si>
  <si>
    <t>Z041078445</t>
  </si>
  <si>
    <t>CALIBRATORE GAS LIVEL 1 E 2</t>
  </si>
  <si>
    <t>EFEDRINA CLORIDRATO 25/MG /1ML</t>
  </si>
  <si>
    <t>Monico, Istituto B.I., Galenica senese, Salf, Fresenius Kabi</t>
  </si>
  <si>
    <t>MONICO P.Iva 002285507273</t>
  </si>
  <si>
    <t>04/08/2014 19/08/2014</t>
  </si>
  <si>
    <t>ZB8107DEF2</t>
  </si>
  <si>
    <t>29/07/2014 19/08/2014</t>
  </si>
  <si>
    <t>Z0A107DF1C</t>
  </si>
  <si>
    <t>SACCHETTI COPRIPADELLE-VOMITO URINA</t>
  </si>
  <si>
    <t>Benefis, Schiera G., Emi, Medicalmomo, Codisan, Giustepa, Medical B.l.</t>
  </si>
  <si>
    <t>SCHIERA GUGLIELMO P.Iva 05656900825</t>
  </si>
  <si>
    <t>26/06/2014 19/08/2014</t>
  </si>
  <si>
    <t>Z5B1081B2E</t>
  </si>
  <si>
    <t>05/08/2014 21/08/2014</t>
  </si>
  <si>
    <t>ZAC1081B71</t>
  </si>
  <si>
    <t>TONER LASER XEROX</t>
  </si>
  <si>
    <t>06/08/2014 21/08/2014</t>
  </si>
  <si>
    <t>Z351081BB9</t>
  </si>
  <si>
    <t>CARTELLINI PER AMBULATORIO PRENATALE</t>
  </si>
  <si>
    <t>Ausonia, ArtiGrafica Sedan, Mazzini, Fiorello, Italia,</t>
  </si>
  <si>
    <t>ARTIGRAFICHE SEDAN P.Iva 05751120824</t>
  </si>
  <si>
    <t>04/08/2014 21/08/2014</t>
  </si>
  <si>
    <t>Z9C1081C08</t>
  </si>
  <si>
    <t>BLOCCHETTI DIMISSIONE</t>
  </si>
  <si>
    <t>Ausonia, ArtiGrafica Sedan, Mazzini, Fiorello,  Sicily</t>
  </si>
  <si>
    <t>07/08/2014 21/08/2014</t>
  </si>
  <si>
    <t>ZE61081C5E</t>
  </si>
  <si>
    <t>17/04/2014 21/08/2014</t>
  </si>
  <si>
    <t>Z5F1083C9D</t>
  </si>
  <si>
    <t>RANIDIL FIALE</t>
  </si>
  <si>
    <t>29/05/2014 21/08/2014</t>
  </si>
  <si>
    <t>ZE510861B6</t>
  </si>
  <si>
    <t>SIRINGA NUTRIFASE E TAPPO</t>
  </si>
  <si>
    <t>Nutricia,Carefusion,Vygon, Baxster, Cook M., B.D., Artesana, Bair</t>
  </si>
  <si>
    <t>24/07/2014 25/08/2014</t>
  </si>
  <si>
    <t>ZF91089339</t>
  </si>
  <si>
    <t>UMIDIFICATORE PER NASO ARTIFICIALE</t>
  </si>
  <si>
    <t>GVS,Deas,Medisize,Covidien,Gimas,Medica Valeggia</t>
  </si>
  <si>
    <t>15/05/2014 26/08/2014</t>
  </si>
  <si>
    <t>Z2D1092055</t>
  </si>
  <si>
    <t>ENTUMIN 100MG  GOCCE</t>
  </si>
  <si>
    <t>26/08/2014 28/08/2014</t>
  </si>
  <si>
    <t>Z6C1091FAA</t>
  </si>
  <si>
    <t>SISTEMA PER DIURESI ORARIA CHIUSO</t>
  </si>
  <si>
    <t>Securmed, Codisan, Gimas, Tms, Panzica, Vygon</t>
  </si>
  <si>
    <t>12/08/2014 28/08/2014</t>
  </si>
  <si>
    <t>Z961091F38</t>
  </si>
  <si>
    <t>CARTUCCE CANON</t>
  </si>
  <si>
    <t>14/07/2014 28/08/2014</t>
  </si>
  <si>
    <t>ZCE1092191</t>
  </si>
  <si>
    <t>CARTA SCHILLER</t>
  </si>
  <si>
    <t>Ceracarta,Tecnocarta Med, Veris, Lumed, Modul Diagramma</t>
  </si>
  <si>
    <t>CERACARTA P.Iva 00136740404</t>
  </si>
  <si>
    <t>10/07/2014 28/08/2014</t>
  </si>
  <si>
    <t>Z0C10934DA</t>
  </si>
  <si>
    <t>Medimberg- farmac Zabban – Cospesan _ Santex Moretti Intermed Codisan</t>
  </si>
  <si>
    <t>11/08/2014 29/08/2014</t>
  </si>
  <si>
    <t>Z8C109AE9D</t>
  </si>
  <si>
    <t>TONER  SAMSUNG -PER SCX8240</t>
  </si>
  <si>
    <t>11/08/2014 02/09/2014</t>
  </si>
  <si>
    <t>ZE2109AD48</t>
  </si>
  <si>
    <t>27/08/2014 02/09/2014</t>
  </si>
  <si>
    <t>Z10109E56GF</t>
  </si>
  <si>
    <t>GLUCOSIO</t>
  </si>
  <si>
    <t>SCLAVO DIAGNOSTICS DASITp.iVA 03222390159</t>
  </si>
  <si>
    <t>02/09/2014 03/09/2014</t>
  </si>
  <si>
    <t>Z9B109E69F</t>
  </si>
  <si>
    <t>PIASTRE ELETTROCHIRURGICHE</t>
  </si>
  <si>
    <t>ID&amp;CO P.Iva 09018810151</t>
  </si>
  <si>
    <t>26/08/2014 03/09/2014</t>
  </si>
  <si>
    <t>ZE3109E861</t>
  </si>
  <si>
    <t>TUBI PROLUNGA PER DEFLUSSORI</t>
  </si>
  <si>
    <t>Adria Med, Mediberg, Medica, Cair , Multimedical,Panzica , Gimas, Benefis</t>
  </si>
  <si>
    <t>25/08/2014 03/09/2014</t>
  </si>
  <si>
    <t>Z03109E8CB</t>
  </si>
  <si>
    <t>Smit Medical -Farmasan- Intersurgical Vyon Gescar Panzica Bard Medical Securmed</t>
  </si>
  <si>
    <t>27/08/2014 03/09/2014</t>
  </si>
  <si>
    <t>Z78109E9EF</t>
  </si>
  <si>
    <t>HEMOLINO DUO</t>
  </si>
  <si>
    <t>Biolife Vacutest Kima Beta Diagnostici – Biomerieux NG Diagnostici</t>
  </si>
  <si>
    <t>18/08/2014 03/09/2014</t>
  </si>
  <si>
    <t>Z0C109EB38</t>
  </si>
  <si>
    <t>BLOOD AMMONIA</t>
  </si>
  <si>
    <t>A.MENARINI P.Iva 05688870483</t>
  </si>
  <si>
    <t>ZB99109EEB5</t>
  </si>
  <si>
    <t>AKINETON CPR E FIALE</t>
  </si>
  <si>
    <t>DMS P:iva IT02629330131</t>
  </si>
  <si>
    <t>28/08/2014 03/09/2014</t>
  </si>
  <si>
    <t>ZCC10C4BE0</t>
  </si>
  <si>
    <t>RESPIFLO H</t>
  </si>
  <si>
    <t>ZE610C4528</t>
  </si>
  <si>
    <t>CESTELLI RIGIDI</t>
  </si>
  <si>
    <t>Benefis Cospesan Codisan Emi Medica bl ID &amp;Co Sanitor</t>
  </si>
  <si>
    <t>21/08/2014 04/09/2014</t>
  </si>
  <si>
    <t>ZCD10C444D</t>
  </si>
  <si>
    <t>PADELLE</t>
  </si>
  <si>
    <t>codisan Maxma Medica Bl  Artisana Emi Cardiomed Benefis</t>
  </si>
  <si>
    <t>20/08/2014 04/09/2014</t>
  </si>
  <si>
    <t>ZCD10C4061</t>
  </si>
  <si>
    <t>HEMOPATCH</t>
  </si>
  <si>
    <t>14/07/2014 08/09/2014</t>
  </si>
  <si>
    <t>Z8110C3F81</t>
  </si>
  <si>
    <t>GHIACCIO ISTANTANEO</t>
  </si>
  <si>
    <t>Codisan -Maxima – Cospesan – Medica Bl -Benefis  Emi</t>
  </si>
  <si>
    <t>06/08/2014 08/09/2104</t>
  </si>
  <si>
    <t>ZC410C3DF4</t>
  </si>
  <si>
    <t>Medisize Teleflex Deas Disposableline Gescar GVS Panzica Medigas</t>
  </si>
  <si>
    <t>26/08/2014 08/09/2014</t>
  </si>
  <si>
    <t>Z7E10C3CBC</t>
  </si>
  <si>
    <t>11/09/2014 11/09/2014</t>
  </si>
  <si>
    <t>Z0810C3C4E</t>
  </si>
  <si>
    <t>GEL ELETTROCONDUTTORE</t>
  </si>
  <si>
    <t>ADR Modul Diagramm Frangini Ceracarta Fiab Pirrone</t>
  </si>
  <si>
    <t>PIRRONE P.Iva 08055750965</t>
  </si>
  <si>
    <t>28/08/2014 11/09/2014</t>
  </si>
  <si>
    <t>Z9B10C3BBA</t>
  </si>
  <si>
    <t>LACCIO EMOSTATICO</t>
  </si>
  <si>
    <t>Codisan, Emme erre,Emi, Cospesan Vygon , Intermed</t>
  </si>
  <si>
    <t>Z9410C39D7</t>
  </si>
  <si>
    <t>CATETERI  MOUNT</t>
  </si>
  <si>
    <t>Myr Hospotal -Panzica Harol Deas Teleflex Medisize</t>
  </si>
  <si>
    <t>Z3310C3930</t>
  </si>
  <si>
    <t>MATERIALE PER EMOGAS.</t>
  </si>
  <si>
    <t>10/09/2014 12/09/2014</t>
  </si>
  <si>
    <t>Z3410C387A</t>
  </si>
  <si>
    <t>ZC010C3603</t>
  </si>
  <si>
    <t>10/09/2014 15/09/2014</t>
  </si>
  <si>
    <t>Z7D10C349F</t>
  </si>
  <si>
    <t>Z6E10C3771</t>
  </si>
  <si>
    <t>KIT MISCARRIAGE</t>
  </si>
  <si>
    <t>30/05/2014 15/09/2014</t>
  </si>
  <si>
    <t>Z2910CB3FE</t>
  </si>
  <si>
    <t>COMPRESSE DI GARZA  DA KG.1</t>
  </si>
  <si>
    <t>Santex,Svas,Farmac Zabban,Luigi Salvadori,Benefis,Rays,Codisan</t>
  </si>
  <si>
    <t>08/08/2014 16/09/2014</t>
  </si>
  <si>
    <t>Z9110CB397</t>
  </si>
  <si>
    <t>SERENASE GOCCE</t>
  </si>
  <si>
    <t>Codifi, Chiesi Farmaceutici, Salf, Galenica Senese</t>
  </si>
  <si>
    <t>08/09/2014 16/09/2014</t>
  </si>
  <si>
    <t>ZA010D16BD</t>
  </si>
  <si>
    <t>SACCHI  N.U. VARIE MISURE</t>
  </si>
  <si>
    <t>08/09/2014 17/09/2014</t>
  </si>
  <si>
    <t>ZCB10D178B</t>
  </si>
  <si>
    <t>Z4A10D190D</t>
  </si>
  <si>
    <t>TONER SAMSUNG 2580N</t>
  </si>
  <si>
    <t>08/09/2014 07/09/2014</t>
  </si>
  <si>
    <t>Z5E10D8E37</t>
  </si>
  <si>
    <t>TONER OLIVETTI</t>
  </si>
  <si>
    <t>11/09/2014 19/09/2014</t>
  </si>
  <si>
    <t>ZCC10DDFD4</t>
  </si>
  <si>
    <t>DRENAGGIO AL SILICONE TIPO KEHER</t>
  </si>
  <si>
    <t>Cardio Service,Panzica,Gimas,Chimed,Redax,Cardio Sud,Bard,</t>
  </si>
  <si>
    <t>29/08/2014 22/09/2014</t>
  </si>
  <si>
    <t>ZA710DED63</t>
  </si>
  <si>
    <t>BATTERIE  STILO E MINISTILO</t>
  </si>
  <si>
    <t>Pagamento tramite cassa Economale</t>
  </si>
  <si>
    <t>ELETTRONICA TORRES</t>
  </si>
  <si>
    <t>Z6510E137C</t>
  </si>
  <si>
    <t>Codisan – Farmac Zabban Frangini Kaltek Teleflex Medical Luigi Salvadori Rays</t>
  </si>
  <si>
    <t>ZC410EAF7E</t>
  </si>
  <si>
    <t>05/09/2014 24/09/2014</t>
  </si>
  <si>
    <t>ZC210EE9C8</t>
  </si>
  <si>
    <t>SIRINGONI PER TAC</t>
  </si>
  <si>
    <t>Memis,Rays, Medrad Italia, Ge Medicastem. Agfa h, 3M Italia,Csa Med,Vygon,General Ray</t>
  </si>
  <si>
    <t>AGFA HEALTHCARE P.Iva 00000149997</t>
  </si>
  <si>
    <t>22/09/2014 25/09/2014</t>
  </si>
  <si>
    <t>Z1010F22B7</t>
  </si>
  <si>
    <t>11/09/2014 25/09/2014</t>
  </si>
  <si>
    <t>ZB910F748B</t>
  </si>
  <si>
    <t>SIGILLO IN CARTA</t>
  </si>
  <si>
    <t>3M Italia Sicom Ceracarta Gifra ID &amp; CO , ECS SRL,</t>
  </si>
  <si>
    <t>08/09/2014 26/09/2014</t>
  </si>
  <si>
    <t>zf210f704C</t>
  </si>
  <si>
    <t>BOWIE DIK</t>
  </si>
  <si>
    <t>Z3810F760D</t>
  </si>
  <si>
    <t>PHYSIOMESH</t>
  </si>
  <si>
    <t>JOHNSON &amp; JOHNSON  Boston Scientific B:Braun Sim italia Panzica</t>
  </si>
  <si>
    <t>JOHNSON &amp; JOHNSON P.Iva 08082461008</t>
  </si>
  <si>
    <t>13/06/2014 26/09/2014</t>
  </si>
  <si>
    <t>ZA31102EC9</t>
  </si>
  <si>
    <t>SUTURA SINTETICA</t>
  </si>
  <si>
    <t>Med Europe,B.Braun,Genko,Scibilia,Ergon Sutramed,Panzica</t>
  </si>
  <si>
    <t>11/09/2014 30/09/2014</t>
  </si>
  <si>
    <t>ZCC1102B21</t>
  </si>
  <si>
    <t>Z761102B7B</t>
  </si>
  <si>
    <t>HCC TEST GRAVIDANZA</t>
  </si>
  <si>
    <t>Z8A1102907</t>
  </si>
  <si>
    <t>SLIDEX KIT 50 TEST</t>
  </si>
  <si>
    <t>Biolife -Menarini diag. Diesse diagn. Lickinson Biomerieux</t>
  </si>
  <si>
    <t>15/09/2015 30/09/2014</t>
  </si>
  <si>
    <t>Z951102812</t>
  </si>
  <si>
    <t>SAFIL MECH</t>
  </si>
  <si>
    <t>B.Braun Jhonson – Panzica Scibilia Distres Ergon Sutramed</t>
  </si>
  <si>
    <t>19/06/2014 30/09/2014</t>
  </si>
  <si>
    <t>ZD3110D6A3</t>
  </si>
  <si>
    <t>CARTUCCE NERE HP 301</t>
  </si>
  <si>
    <t>24/09/2014 02/10/2014</t>
  </si>
  <si>
    <t>Z7C110D7B3</t>
  </si>
  <si>
    <t>CESTELLO  DORMIA</t>
  </si>
  <si>
    <t>Cook I,B.Braun,Bio-Optica,Boston S.,Olympus,</t>
  </si>
  <si>
    <t>22/09/2014 02/10/2014</t>
  </si>
  <si>
    <t>ZA0110D894</t>
  </si>
  <si>
    <t>Z9A110E2BA</t>
  </si>
  <si>
    <t>Cardic Grup,Jonhson , Medtronici, Fiab, Boston, San Jud Medical</t>
  </si>
  <si>
    <t>09/07/2014 02/10/2014</t>
  </si>
  <si>
    <t>ZA2110E1F1</t>
  </si>
  <si>
    <t>BONBOLA GAS</t>
  </si>
  <si>
    <t>CE.AS.T P.Iva 03006480820</t>
  </si>
  <si>
    <t>ZB8110E102</t>
  </si>
  <si>
    <t>LOOP</t>
  </si>
  <si>
    <t>smith Medical,Cook Medical,Tyco, Alcon I,Johsonso,3M Italia Olympus,Boston S,</t>
  </si>
  <si>
    <t>ZB51114049</t>
  </si>
  <si>
    <t>SIRINGHE STERILE MONOUSO NUTRIFASE</t>
  </si>
  <si>
    <t>Carefusion,Angio Medica, Vygon,Rays,B.Braun,Gifra,Pentaferte,Nutricia</t>
  </si>
  <si>
    <t>24/09/2014 03/10/2014</t>
  </si>
  <si>
    <t>Z921113FAD</t>
  </si>
  <si>
    <t>GENERATORE  INFANT FLOW E SENSORE</t>
  </si>
  <si>
    <t>25/09/2014 03/10/2014</t>
  </si>
  <si>
    <t>Z6811188AD</t>
  </si>
  <si>
    <t>HEMO AEROBIC NEONATAL</t>
  </si>
  <si>
    <t>CPM, Biomerieux , Lickson, Beta Diagnostici, Lio Filchem</t>
  </si>
  <si>
    <t>C.P.M. P.Iva 01812231007</t>
  </si>
  <si>
    <t>15/09/2014 06/10/2014</t>
  </si>
  <si>
    <t>Z0EE1118A7A</t>
  </si>
  <si>
    <t>PRODOTTI PER MONITORS DRAEGER</t>
  </si>
  <si>
    <t>26/06/2014 06/10/2014</t>
  </si>
  <si>
    <t>Z871118B26</t>
  </si>
  <si>
    <t>CIRCUITO  INTERSURGICAL PER ELISEE</t>
  </si>
  <si>
    <t>Spenger, Vivisol,Panzica,Gimas,Carefusion,</t>
  </si>
  <si>
    <t>VIVISOL P.Iva 02422300968</t>
  </si>
  <si>
    <t>02/09/2014 06/10/2014</t>
  </si>
  <si>
    <t>Z821118BC3</t>
  </si>
  <si>
    <t>30/09//2014 06/10/2014</t>
  </si>
  <si>
    <t>ZA9118C78</t>
  </si>
  <si>
    <t>Liofilchem,Biolife,Biomerieux,Lickson,Beta Diagnostici</t>
  </si>
  <si>
    <t>MASCIA BRUNELLI BIOLIFE P.Iva  01149250159</t>
  </si>
  <si>
    <t>Z07111FBB8</t>
  </si>
  <si>
    <t>AGHI PER ANESTESIA SUBARACNOIDEA</t>
  </si>
  <si>
    <t>Movì,  Gi.Fra,Cea,Vygon,Gimas,B.D,</t>
  </si>
  <si>
    <t>GI.FRA P.Iva 03717720829</t>
  </si>
  <si>
    <t>17/07/2014 08/10/204</t>
  </si>
  <si>
    <t>ZDC112D5ED</t>
  </si>
  <si>
    <t>INTRODUTTORI VASCOLARI  DISP COMP</t>
  </si>
  <si>
    <t>BIODEVICES  P.Iva 05552310822</t>
  </si>
  <si>
    <t>29/09/2014 09/10/2014</t>
  </si>
  <si>
    <t>Z01112D65D</t>
  </si>
  <si>
    <t>SISTEMI EMOSTASI</t>
  </si>
  <si>
    <t>Z7E112D710</t>
  </si>
  <si>
    <t>TONER LEXMARK 10,000 STAMPE</t>
  </si>
  <si>
    <t>Manlio Massaro , Atas, Microl Laserr Italia, ASV Servizi, Abacus Clik Uffici</t>
  </si>
  <si>
    <t>ZB4112D00C</t>
  </si>
  <si>
    <t>CATETERI A PALLONCINO</t>
  </si>
  <si>
    <t>MEDTRONIC P.Iva IT09238800156</t>
  </si>
  <si>
    <t>Z46112D7A8</t>
  </si>
  <si>
    <t>MANOPOLA SAPONATA</t>
  </si>
  <si>
    <t>Mon &amp;Tex, Danfer,Medimberg,Santex,Id &amp;Co,Pharma Eec, Medicalmono</t>
  </si>
  <si>
    <t>MON &amp; TEX P.Iva 03235650482</t>
  </si>
  <si>
    <t>23/06/2014 09/10/2014</t>
  </si>
  <si>
    <t>Z9211327F3</t>
  </si>
  <si>
    <t>A. DE MORI P.Iva 10220860158</t>
  </si>
  <si>
    <t>06/10/2014 10/10/2014</t>
  </si>
  <si>
    <t>ZEA1132728</t>
  </si>
  <si>
    <t>PINZE BIOPTICA</t>
  </si>
  <si>
    <t>Endomac,Euromedical,Kocks, M.G. Lorenzatti, Olympus,Boston S,</t>
  </si>
  <si>
    <t>ZBE113251A</t>
  </si>
  <si>
    <t>08/10/2014 10/10/2014</t>
  </si>
  <si>
    <t>Z01113242A</t>
  </si>
  <si>
    <t>SEDIA CON BRACCIOLI</t>
  </si>
  <si>
    <t>Mobiltex, Arredoscaf,Prontoufficio,Asv Servizi, 2 V Fratelli Di Vincenti,Manlio Massara</t>
  </si>
  <si>
    <t>11/09/2014 10/10/2014</t>
  </si>
  <si>
    <t>ZA9113BD4C</t>
  </si>
  <si>
    <t>E.Sabatini L:Salvadori Rays Svas  Codisan Teleflex Medical Cospesan Medicalmono</t>
  </si>
  <si>
    <t>ZA2113BE5A</t>
  </si>
  <si>
    <t>INTRAPUR NEONAT LIPID</t>
  </si>
  <si>
    <t>FreseniusKabi,Gimas,Gifra,Aries,B.Braun,Msd. Italia,</t>
  </si>
  <si>
    <t>30/09/2014 14/10/2014</t>
  </si>
  <si>
    <t>Z22113BF26</t>
  </si>
  <si>
    <t>KIT PER LA RILEVAZIONE DELLA P161NK4A</t>
  </si>
  <si>
    <t>07/10/2014 14/10/2014</t>
  </si>
  <si>
    <t>Z46113C007</t>
  </si>
  <si>
    <t>SET LEGATURE VATICE ESOFAGEE</t>
  </si>
  <si>
    <t>Cook Medical, Olympus,B.Braun, Boston,Medical Devices,</t>
  </si>
  <si>
    <t>25/09/2014 4/10/2014</t>
  </si>
  <si>
    <t>Z2F113BACF</t>
  </si>
  <si>
    <t>CHROMID STREPTO</t>
  </si>
  <si>
    <t>ZE511450DA</t>
  </si>
  <si>
    <t>13/10/2015 16/10/2015</t>
  </si>
  <si>
    <t>ZD1114505D</t>
  </si>
  <si>
    <t>CEROTTO TELATO</t>
  </si>
  <si>
    <t>03/10/2014 16/10/2014</t>
  </si>
  <si>
    <t>ZA21144F76</t>
  </si>
  <si>
    <t>ALMARYTM</t>
  </si>
  <si>
    <t>Sandoz, Sanofi A, Meda Pharma, Codifì; Lusofarmaco</t>
  </si>
  <si>
    <t>09/10/2014 16/10/2014</t>
  </si>
  <si>
    <t>Z541144E0C</t>
  </si>
  <si>
    <t>19/09/2014 16/10/2014</t>
  </si>
  <si>
    <t>ZD2114868F</t>
  </si>
  <si>
    <t>BUSTE REFERTI</t>
  </si>
  <si>
    <t>Artigrafiche Sedan,Ausonia,Fiorello, Paruzzo, Tip. Mazzini</t>
  </si>
  <si>
    <t>30/09/2014 16/10/2014</t>
  </si>
  <si>
    <t>ZBB1148739</t>
  </si>
  <si>
    <t>AGHI ELETTROSTIMOLATORI</t>
  </si>
  <si>
    <t>Z54115E200</t>
  </si>
  <si>
    <t>ENDOACT ENDODIS ENDODET</t>
  </si>
  <si>
    <t>10/10/2014 20/10/2014</t>
  </si>
  <si>
    <t>Z4B115E189</t>
  </si>
  <si>
    <t>COMPRESSE DI GARZA 10X10</t>
  </si>
  <si>
    <t>Luigi Salvadori,Rays,Codisan,3M Italia,Farmac Zabban,Artsana,Bear Medical,Svas Biosana</t>
  </si>
  <si>
    <t>Z6E115E12A</t>
  </si>
  <si>
    <t>Migliore offerta valida al 31/012/2014</t>
  </si>
  <si>
    <t>B.D. P.Iva 00803890151</t>
  </si>
  <si>
    <t>14/10/2014 20/10/2014</t>
  </si>
  <si>
    <t>Z59115E068</t>
  </si>
  <si>
    <t>LAMPADINE PER LARINGOSCOPIO</t>
  </si>
  <si>
    <t>Maxima Lecat Emi Frangini Giustepa</t>
  </si>
  <si>
    <t>DR. GIUSEPPE LECAT P: Iva 02950820825</t>
  </si>
  <si>
    <t>28/07/2014 20/10/2014</t>
  </si>
  <si>
    <t>ZC8115DFEE</t>
  </si>
  <si>
    <t>Baxter,Codisan, CospesanB.Braun,Myr Hospital, Scognamiglio</t>
  </si>
  <si>
    <t>30/09/2014 21/10/2014</t>
  </si>
  <si>
    <t>Z81115DD76</t>
  </si>
  <si>
    <t>PANTOPRAZOLO</t>
  </si>
  <si>
    <t>Prezzi desunti  gara Regionale</t>
  </si>
  <si>
    <t>TAKEDA P.Iva 00696360155</t>
  </si>
  <si>
    <t>17/10/2014 21/10/2014</t>
  </si>
  <si>
    <t>ZC8116CE2F</t>
  </si>
  <si>
    <t>PINZE PER BIOPSIA FENESTRATE</t>
  </si>
  <si>
    <t>Euromedical,M.G,Lorenzatti,Endomac,Olympus,Kocks,</t>
  </si>
  <si>
    <t>EROMEDICAL P.Iva 01990200170</t>
  </si>
  <si>
    <t>09/10/2014 27/10/2014</t>
  </si>
  <si>
    <t>Z521170D7C</t>
  </si>
  <si>
    <t>15/10/2014 27/10/2015</t>
  </si>
  <si>
    <t>Z331170CF9</t>
  </si>
  <si>
    <t>TESTA OMERALE</t>
  </si>
  <si>
    <t>15/10/2014 27/10/2014</t>
  </si>
  <si>
    <t>ZED1170A29</t>
  </si>
  <si>
    <t>TMS, Codisan, Securmed, Cospesan Schera G. Teleflex</t>
  </si>
  <si>
    <t>Z7D1170868</t>
  </si>
  <si>
    <t>SACCHE PRISMASOL GAMBRO</t>
  </si>
  <si>
    <t>Gambro,Piramal, Gimas, Freseniusmedical Hospira Baxter</t>
  </si>
  <si>
    <t>16/10/2014 27/10/2014</t>
  </si>
  <si>
    <t>Z0311707E1</t>
  </si>
  <si>
    <t>CATETERI VASI CENTRALI CATETERI VENOSO</t>
  </si>
  <si>
    <t>GESCAR P.Iva 03847570821</t>
  </si>
  <si>
    <t>Z38117067A</t>
  </si>
  <si>
    <t>Manlio Massaro ATES, Abacus , AZ Ufficio, ASV Servizi, Linea Data</t>
  </si>
  <si>
    <t>ZFA11705D2</t>
  </si>
  <si>
    <t>TONER BROTER</t>
  </si>
  <si>
    <t>Asv Servizi Az Ufficio Abacus Atse Liena Data, Manlio Massara</t>
  </si>
  <si>
    <t>Z83117051F</t>
  </si>
  <si>
    <t>CD R</t>
  </si>
  <si>
    <t>Tecnorey Carestream Ile Medical HTC Phono Plast</t>
  </si>
  <si>
    <t>HEALTH TECHNICAL P.Iva 04553950876</t>
  </si>
  <si>
    <t>13/06/2014 27/10/2014</t>
  </si>
  <si>
    <t>ZC51170448</t>
  </si>
  <si>
    <t>Giustepa, Cospesan ,Artsana ,Rimos, Id &amp; Co , Ceracarta</t>
  </si>
  <si>
    <t>Z7311702C5</t>
  </si>
  <si>
    <t>SEPTAMAN GEL DA 100 ML</t>
  </si>
  <si>
    <t>Amedicis, Nuova Farmec,Agraf Angelini, De marco,Germastar,Gelmin SRL,</t>
  </si>
  <si>
    <t>14/10/2014 27/10/214</t>
  </si>
  <si>
    <t>Z9A1170184</t>
  </si>
  <si>
    <t>BAXTER P.Iva IT05841760829</t>
  </si>
  <si>
    <t>Z7B116FE10</t>
  </si>
  <si>
    <t>TONER  SAMSUNG – KIOCERA</t>
  </si>
  <si>
    <t>27/10/2014 27/10/2014</t>
  </si>
  <si>
    <t>Z1A116FD69</t>
  </si>
  <si>
    <t>COPRISCARPE IN TNT</t>
  </si>
  <si>
    <t>Id &amp;Co, Codisan,Mon &amp; Tex,Medicalmono,Santex</t>
  </si>
  <si>
    <t>12/06/2014 27/10/2014</t>
  </si>
  <si>
    <t>Z26116FCB9</t>
  </si>
  <si>
    <t>Manlio Massaro , Atas, Microl Asper Italia, ASV Servizi, Abacus Clik Uffici</t>
  </si>
  <si>
    <t>14/10/2014 207/10/2014</t>
  </si>
  <si>
    <t>Z2D116FBAB</t>
  </si>
  <si>
    <t>TONER  SAMSUNG -</t>
  </si>
  <si>
    <t>Manlio Massaro Micro Laser Italia , Asv Servizi, Clik Uffucio, Abacus</t>
  </si>
  <si>
    <t>Z3B116D548</t>
  </si>
  <si>
    <t>CAPPELLINI E CUFFIETTE</t>
  </si>
  <si>
    <t>Benefis,Farmac Zabban,Rays,Svas ,Luigi Salvadori,Codisan,Medicalmono,</t>
  </si>
  <si>
    <t>Z11116D4BF</t>
  </si>
  <si>
    <t>SET PRELIEVO CON AGO</t>
  </si>
  <si>
    <t>B.D., Cook Italia,Artsana,Rays,Bard,Preanalitica,Terumo,Smiths Medical</t>
  </si>
  <si>
    <t>ZF71175B4B</t>
  </si>
  <si>
    <t>Codisan,Securmed, Panzica,Telefex medical ,Farmacare</t>
  </si>
  <si>
    <t>14/10/2014 28/10/2014</t>
  </si>
  <si>
    <t>CEROTTO TELATO ADESIVO ALL'OSSIDO</t>
  </si>
  <si>
    <t>16/10/2014 28/10/2014</t>
  </si>
  <si>
    <t>ZD911762E5</t>
  </si>
  <si>
    <t>LARINGOSCOPIO SET</t>
  </si>
  <si>
    <t>Smit medical Boscarol LB Intermedical  Codisan Medica Valeggia  Emi</t>
  </si>
  <si>
    <t>26/06/2014 28/10/2014</t>
  </si>
  <si>
    <t>Z15117610D</t>
  </si>
  <si>
    <t>29/08/2014 28/10/2014</t>
  </si>
  <si>
    <t>Z48118118E</t>
  </si>
  <si>
    <t>PROTESI FEMORE</t>
  </si>
  <si>
    <t>10/10/2014 3010/2014</t>
  </si>
  <si>
    <t>Z93118112F</t>
  </si>
  <si>
    <t>CHIODO OMERO</t>
  </si>
  <si>
    <t>Johnson &amp; Johnson,Meditalia, Medical Farma, Mt,Ortho,Gemes</t>
  </si>
  <si>
    <t>JOHNSON &amp; JOHNSON P.Iva IT05841760829</t>
  </si>
  <si>
    <t>Z6911810A5</t>
  </si>
  <si>
    <t>NASTRO IN TNT PER SUTURA CUTANEA</t>
  </si>
  <si>
    <t>3MItalia,Codisan,Artasana,B.Braun,Cospesan,Covidien</t>
  </si>
  <si>
    <t>COSPESAN P.Iva 02554440822</t>
  </si>
  <si>
    <t>09/10/2014 30/10/2014</t>
  </si>
  <si>
    <t>ZC31181064</t>
  </si>
  <si>
    <t>CATERERE WOVEN DRACON BARD</t>
  </si>
  <si>
    <t>Neomedical  Cardio Grup, Manfrè m,  San Jude M, Fiab ,</t>
  </si>
  <si>
    <t>30/09/2014 30/10/2014</t>
  </si>
  <si>
    <t>Z921180FEE</t>
  </si>
  <si>
    <t>28/10/2014 30/10/2014</t>
  </si>
  <si>
    <t>ZD21191D29</t>
  </si>
  <si>
    <t>Artasana , Rays, Gifra, Emme Erre, B.D,</t>
  </si>
  <si>
    <t>09/10/2014 04/11/2014</t>
  </si>
  <si>
    <t>Z5A119BA0C</t>
  </si>
  <si>
    <t>CATEREI FOLEY</t>
  </si>
  <si>
    <t>Securmed,Sentinel,Coloplast,Gimas, Cospesan,Medicalmono,Gifra,Gescar,Teleflex</t>
  </si>
  <si>
    <t>27/10/2014 06/11/2014</t>
  </si>
  <si>
    <t>ZB2119E65B</t>
  </si>
  <si>
    <t>BUSTE GHIACCIO</t>
  </si>
  <si>
    <t>Rade, La Casalinda, B. Trade, Codisan, Soforan, Nasta</t>
  </si>
  <si>
    <t>RA.DE P.Iva 06125020823</t>
  </si>
  <si>
    <t>30/10/2014 06/11/2014</t>
  </si>
  <si>
    <t>Z95119E46C</t>
  </si>
  <si>
    <t>Lumed, Modul Diagramma, Laezza,Ceracarta,Pirrone,Isomed,</t>
  </si>
  <si>
    <t>16/10/2014 06/11/2014</t>
  </si>
  <si>
    <t>Z36119E936</t>
  </si>
  <si>
    <t>TONER PANASONIC</t>
  </si>
  <si>
    <t>ZAC11BE877</t>
  </si>
  <si>
    <t>SET PICC</t>
  </si>
  <si>
    <t>Abbott, Vygon , Cook Italia, Boston S, Panzica, Teleflex , Nipro  Bard,  B.D,</t>
  </si>
  <si>
    <t>07/07/2014 13/11/2014</t>
  </si>
  <si>
    <t>Z5111BE487</t>
  </si>
  <si>
    <t>07/11/2014 13/11/2014</t>
  </si>
  <si>
    <t>Z1111BE2F7</t>
  </si>
  <si>
    <t>BRACCIALI IN VINILE VARI COLOTI</t>
  </si>
  <si>
    <t>09/10/2014 14/11/2014</t>
  </si>
  <si>
    <t>Z5011BDC6A</t>
  </si>
  <si>
    <t>COTONE IDROFILO DA 500</t>
  </si>
  <si>
    <t>Codisan , Benefis, Luigi Salvadori ,Artsana,Farmac Zabban,3M Italia,Gps,Ray</t>
  </si>
  <si>
    <t>04/11/2014 13/11/2014</t>
  </si>
  <si>
    <t>CARTUCCIA DA 5 MICRON</t>
  </si>
  <si>
    <t>Culligan, CS, Cospesan, Olympus, Amodeo,</t>
  </si>
  <si>
    <t>CULLIGAN P.Iva 05480700821</t>
  </si>
  <si>
    <t>27/10/2014 13/11/2014</t>
  </si>
  <si>
    <t>ZD511BDBFC</t>
  </si>
  <si>
    <t>SET EPIDURALE</t>
  </si>
  <si>
    <t>Virtute,Knowmedical,Vygon,B.Braun,Mediberg,Movi,Biomedical</t>
  </si>
  <si>
    <t>VIRTUTE P.Iva 01571630472</t>
  </si>
  <si>
    <t>14/10/2014 13/11/2014</t>
  </si>
  <si>
    <t>Z1E11BD9B9</t>
  </si>
  <si>
    <t>PROTESI SPALLA</t>
  </si>
  <si>
    <t>06/10/2014 13/11/2014</t>
  </si>
  <si>
    <t>ZCA11BD905</t>
  </si>
  <si>
    <t>EMME ERRE P.Iva03502520822</t>
  </si>
  <si>
    <t>Z5111BD7C8</t>
  </si>
  <si>
    <t>TUBO PAZIENTE</t>
  </si>
  <si>
    <t>Euromedical,Bioptica,M.G. Lorenzatti, Boston S., Olympus</t>
  </si>
  <si>
    <t>21/10/2014 13/11/2014</t>
  </si>
  <si>
    <t>ZF211BD70E</t>
  </si>
  <si>
    <t>CARTA TERMICA DIAGRAMMATA ROSSA</t>
  </si>
  <si>
    <t>ZB911BD666</t>
  </si>
  <si>
    <t>SONDINO NASO GASTRICO CH 4 – 6</t>
  </si>
  <si>
    <t>Vygon, Codisan , Bard, Virtue Carefusion,B.Braun</t>
  </si>
  <si>
    <t>21/10/2014  13/11/2014</t>
  </si>
  <si>
    <t>ZA511C0ADB</t>
  </si>
  <si>
    <t>MASCHERE LARINGEA</t>
  </si>
  <si>
    <t>Spenger , Codisan, intersurgical, Panzica, Gimas, M.T.H., Teflex,Lma, Gescar</t>
  </si>
  <si>
    <t>ZEF11C0B31</t>
  </si>
  <si>
    <t>KIT FERRI IN ACCIAIO</t>
  </si>
  <si>
    <t>Cam Hospital,Emi, Lecat, Gifra, Biofarm, Panzica , Scibilia</t>
  </si>
  <si>
    <t>CAM HOSPITAL P.Iva 0215261084</t>
  </si>
  <si>
    <t>26/06/2014 13/11/2014</t>
  </si>
  <si>
    <t>Z6A11COB9F</t>
  </si>
  <si>
    <t>KIT RIMOZIONE PUNTI SUTURA</t>
  </si>
  <si>
    <t>Cam Hospital,Codisan,Cospesan Cook I., E. Sabatini, Bontempi,</t>
  </si>
  <si>
    <t>28/07/2014 13/11/204</t>
  </si>
  <si>
    <t>ZBB11C0BE2</t>
  </si>
  <si>
    <t>Z3711C0C95</t>
  </si>
  <si>
    <t>27/10/2014 14/11/2014</t>
  </si>
  <si>
    <t>ZD511C0D02</t>
  </si>
  <si>
    <t>Z2311C0A22</t>
  </si>
  <si>
    <t>Codisan, Medix Italia , deas, Gimas, Cospesan, Panzica</t>
  </si>
  <si>
    <t>28/10/2014 14/11/2014</t>
  </si>
  <si>
    <t>ZF911C0DE3</t>
  </si>
  <si>
    <t>KIT CITOMEGALOVIRUS</t>
  </si>
  <si>
    <t>Arrow D., Expertam, Diachem, Ab Analitica D.I.D</t>
  </si>
  <si>
    <t>DIAGNOSTIC INTERNATIONAL P.Iva 00941660151</t>
  </si>
  <si>
    <t>30/09/2014 14/11/2014</t>
  </si>
  <si>
    <t>Z9611C3DB8</t>
  </si>
  <si>
    <t>Baxster, Codisan,Fresenius Kabi, B,Braun, Bioindustria, Salf, Monico, Galenica Senese</t>
  </si>
  <si>
    <t>07/11/2014 17/11/2014</t>
  </si>
  <si>
    <t>ZBB11CBA68</t>
  </si>
  <si>
    <t>BRACCIALE NEONATALE</t>
  </si>
  <si>
    <t>Ge Helticare,Maxima, Forsan, Gifra, Euromed Oscar Boscarol , Codisan</t>
  </si>
  <si>
    <t>GE HEALTHCARE P.Iva 03663500969</t>
  </si>
  <si>
    <t>04/11/2014 18/11/2014</t>
  </si>
  <si>
    <t>ZED11CBA28</t>
  </si>
  <si>
    <t>12/11/2014 17/11/2014</t>
  </si>
  <si>
    <t>ZA911CB97A</t>
  </si>
  <si>
    <t>PELLICOLA SHARP</t>
  </si>
  <si>
    <t>Manlio Massoro, ASV Servizi Clik Ufficio , Micro Laser Italia Abacus</t>
  </si>
  <si>
    <t>27/10/2014 17/11/2014</t>
  </si>
  <si>
    <t>ZD311CB908</t>
  </si>
  <si>
    <t>CARTUCCIA FAX CANON</t>
  </si>
  <si>
    <t>ASV Servizio,Manlio Massaro,Click Ufficio,Micro Laser Italia,Abacus,</t>
  </si>
  <si>
    <t>Z8D11D6E2E</t>
  </si>
  <si>
    <t>Z0C11D6DBA</t>
  </si>
  <si>
    <t>STREPTOZYME – SLIDEX</t>
  </si>
  <si>
    <t>Z6F11D6CF5</t>
  </si>
  <si>
    <t>TONER BROTHER ORIGINALE 8,000 COPIE</t>
  </si>
  <si>
    <t>07/11/2014 19/11/2014</t>
  </si>
  <si>
    <t>COLLA CGIRURGICA</t>
  </si>
  <si>
    <t>3MItalia,B.Braun,Baxster,Codisan,Medical Service,</t>
  </si>
  <si>
    <t>27/10/2014 19/11/2014</t>
  </si>
  <si>
    <t>Z3F11D6BC9</t>
  </si>
  <si>
    <t>COMPRESSE DI GARZA KG.1 VARIE MISURE</t>
  </si>
  <si>
    <t>13/11/2014 19/11/2014</t>
  </si>
  <si>
    <t>ZE111D7BFF</t>
  </si>
  <si>
    <t>17/11/2014 20/11/2014</t>
  </si>
  <si>
    <t>ZE411E5C5A</t>
  </si>
  <si>
    <t>12/11/2014 24/11/2014</t>
  </si>
  <si>
    <t>Z3311E5DAB</t>
  </si>
  <si>
    <t>Bracco Immagine,Medrad,Bayer,Agfa Haelthcare,Ge Haelthcare,Artsana,B,D.,</t>
  </si>
  <si>
    <t>04/11/2014 24/11/2014</t>
  </si>
  <si>
    <t>Z7411ED71E</t>
  </si>
  <si>
    <t>TONER LEXMARK 2500 STAMPE</t>
  </si>
  <si>
    <t>14/11/2014 26/11/2014</t>
  </si>
  <si>
    <t>Z2B11ED517</t>
  </si>
  <si>
    <t>Z6811ED2E7</t>
  </si>
  <si>
    <t>LIGASURE ATLAS CODICE LF1637- 4318 -1037</t>
  </si>
  <si>
    <t>Z6E1200F40</t>
  </si>
  <si>
    <t>MODELLO SDO</t>
  </si>
  <si>
    <t>14/11/2014 28/11/2014</t>
  </si>
  <si>
    <t>Z2B1200DDC</t>
  </si>
  <si>
    <t>12/11/2014 28/11/2014</t>
  </si>
  <si>
    <t>Z991200D1D</t>
  </si>
  <si>
    <t>DOPPIO CATETERE PROTETTO PER BAL</t>
  </si>
  <si>
    <t>ZC61200B84</t>
  </si>
  <si>
    <t>CATETERE COMBICATH</t>
  </si>
  <si>
    <t>13/11/2014 28/11/2014</t>
  </si>
  <si>
    <t>Z8B120085C</t>
  </si>
  <si>
    <t>COPPIA ESSURE</t>
  </si>
  <si>
    <t>20/10/2014 28/11/2014</t>
  </si>
  <si>
    <t>ZEA120077E</t>
  </si>
  <si>
    <t>Mon &amp;Tex, Danfer,Medimberg,Santex,Id &amp;Co,Pharma Eec, Medicalmono Benefis</t>
  </si>
  <si>
    <t>19/11/2014 28/11/2014</t>
  </si>
  <si>
    <t>Z551201C1F</t>
  </si>
  <si>
    <t>Mon&amp;tex,Mediberg,Medicalmono,Cospesan,Codisan, Benefis</t>
  </si>
  <si>
    <t>19/11/2014 01/12/2014</t>
  </si>
  <si>
    <t>Z4B1201C68</t>
  </si>
  <si>
    <t>PALLONI AMBU E MASCHERINE</t>
  </si>
  <si>
    <t>Z60120EA0B</t>
  </si>
  <si>
    <t>SACCA PER EMOFOILTRAZIONE MULTIBIC</t>
  </si>
  <si>
    <t>Fresenius Medicalcare,Abbott,Salf,Galenica Senese,Baxter</t>
  </si>
  <si>
    <t>26/11/2014 02/12/2014</t>
  </si>
  <si>
    <t>ZAE120E68E</t>
  </si>
  <si>
    <t>BRACCIALE PER NIBP</t>
  </si>
  <si>
    <t>Maxima ,Angimedica, Gifra, G.H., Euromed,</t>
  </si>
  <si>
    <t>17/11/2014 02/12/2014</t>
  </si>
  <si>
    <t>Z2F122BF3A</t>
  </si>
  <si>
    <t>Teleflex,B.D.,Artsana,Benefis,3m Italia,B.Bran</t>
  </si>
  <si>
    <t>14/11/2014 05/12/2015</t>
  </si>
  <si>
    <t>Z2E122BFF0</t>
  </si>
  <si>
    <t>STENT</t>
  </si>
  <si>
    <t>30/10/2014 05/12/2014</t>
  </si>
  <si>
    <t>ZCE122C0E7</t>
  </si>
  <si>
    <t>Biomedica Foscana Biolife Beta Diagnostici lickson Biomeriux</t>
  </si>
  <si>
    <t>24/11/2014 05/12/2014</t>
  </si>
  <si>
    <t>ZD1122C1B6</t>
  </si>
  <si>
    <t>21/11/2014 05/12/2014</t>
  </si>
  <si>
    <t>Z03122C30E</t>
  </si>
  <si>
    <t>CAPILLARI BORISILICATO</t>
  </si>
  <si>
    <t>10/10/2014 05/12/2014</t>
  </si>
  <si>
    <t>ZA9122C3AD</t>
  </si>
  <si>
    <t>TRASDUTTORE DI PRESSIONE</t>
  </si>
  <si>
    <t>Eb Neuro Medtronic</t>
  </si>
  <si>
    <t>17/11/2014 05/12/2014</t>
  </si>
  <si>
    <t>ZF1122C474</t>
  </si>
  <si>
    <t>ELETTRODO AD AGHO</t>
  </si>
  <si>
    <t>20/11/2014 05/12/2014</t>
  </si>
  <si>
    <t>Z09122C5A7</t>
  </si>
  <si>
    <t>GAMBALE CASCIA</t>
  </si>
  <si>
    <t>Cremascoli Panzica  Cook Italia  B.Braun Baxter</t>
  </si>
  <si>
    <t>14/10/2014 05/12/2014</t>
  </si>
  <si>
    <t>ZDB122C65E</t>
  </si>
  <si>
    <t>Z5D122C7B4</t>
  </si>
  <si>
    <t>SIGILLO DI SICUREZZA</t>
  </si>
  <si>
    <t>Codisan,Gi.Fra, Emi,Id&amp;Co,Frangini,</t>
  </si>
  <si>
    <t>13/11/2014 05/12/2015</t>
  </si>
  <si>
    <t>ZD0122C84E</t>
  </si>
  <si>
    <t>Scibilia, Johson,Panzica ,Genco ,Distrex, Ergon Sutramed</t>
  </si>
  <si>
    <t>ERGON SUTRAMED P.Iva 06554530011</t>
  </si>
  <si>
    <t>19/11/2014 05/12/2014</t>
  </si>
  <si>
    <t>ZD4122C962</t>
  </si>
  <si>
    <t>PANTORC</t>
  </si>
  <si>
    <t>28/11/2014 05/12/2014</t>
  </si>
  <si>
    <t>Z29122BF92</t>
  </si>
  <si>
    <t>28/11/2014 09/12/02014</t>
  </si>
  <si>
    <t>Z5D1236C6C</t>
  </si>
  <si>
    <t>CHIODO ENDOMIDOLLARE</t>
  </si>
  <si>
    <t>17/11/2014 11/12/2014</t>
  </si>
  <si>
    <t>Z461236D11</t>
  </si>
  <si>
    <t>APPLICATORE ENDO LOP</t>
  </si>
  <si>
    <t>ZCB1236AB2</t>
  </si>
  <si>
    <t>12/11/2014 11/12/2014</t>
  </si>
  <si>
    <t>Z05123694B</t>
  </si>
  <si>
    <t>CATETERI GUIDA PER ANGIOPLASTICA</t>
  </si>
  <si>
    <t>SOGI MEDICAL P.Iva 05598660826</t>
  </si>
  <si>
    <t>ZCE1243C58</t>
  </si>
  <si>
    <t>17/11/2014 12/12/2014</t>
  </si>
  <si>
    <t>ZC71243B70</t>
  </si>
  <si>
    <t>GUIDE RADIOFOCUS</t>
  </si>
  <si>
    <t>09/12/2014 12/12/2014</t>
  </si>
  <si>
    <t>ZAB12439C6</t>
  </si>
  <si>
    <t>SACCHI IMMONDIZIA</t>
  </si>
  <si>
    <t>Bb:Trade,C.I.D., Soforan,Nasta,Rade,La Casalinda,</t>
  </si>
  <si>
    <t>02/12/2014 12/12/2014</t>
  </si>
  <si>
    <t>Z731250749</t>
  </si>
  <si>
    <t>05/12/2014 16/12/2014</t>
  </si>
  <si>
    <t>Z971260EEE</t>
  </si>
  <si>
    <t>Acquisto in urgenza preventivo valido al 31/12/2014</t>
  </si>
  <si>
    <t>18/12/2014 18/12/2014</t>
  </si>
  <si>
    <t>Z7D12614AB</t>
  </si>
  <si>
    <t>PLACCA IN TITANIO</t>
  </si>
  <si>
    <t>Jonhson , Gemes, Savimed,Medical Farma ,Etralon,Mt Ortho</t>
  </si>
  <si>
    <t>SAVIMED P.Iva 01397890888</t>
  </si>
  <si>
    <t>05/12/2014 18/12/2014</t>
  </si>
  <si>
    <t>Z1712613A6</t>
  </si>
  <si>
    <t>SISTEMA DI FISSAGGIO</t>
  </si>
  <si>
    <t>Cook Medical,Smithm, Panzica , Cremascoli, Gifra,Vygon,</t>
  </si>
  <si>
    <t>07/11/2014 28/11/2014</t>
  </si>
  <si>
    <t>ZC312612F2</t>
  </si>
  <si>
    <t>Bear Medical, Carefusion, Gimas , Panzica Medisize , Scolamiglio</t>
  </si>
  <si>
    <t>Z611261206</t>
  </si>
  <si>
    <t>VETRINI PORTAOGGETTO</t>
  </si>
  <si>
    <t>DIA  PATH P.Iva 02705540165</t>
  </si>
  <si>
    <t>04/11/2014 18/12/2014</t>
  </si>
  <si>
    <t>Z5512610C0</t>
  </si>
  <si>
    <t>PELLICOLA SONY UPP 110</t>
  </si>
  <si>
    <t>Giustepa,Tecnomed, Pirrone ,Ceracarta, Lumed, Modul Diagramm</t>
  </si>
  <si>
    <t>28/11/2014 18/12/2014</t>
  </si>
  <si>
    <t>ZA41260F7E</t>
  </si>
  <si>
    <t>17/12/2014 18/12/2014</t>
  </si>
  <si>
    <t>ZAD12AE93B</t>
  </si>
  <si>
    <t>16/12/2014 19/12/2014</t>
  </si>
  <si>
    <t>Z2512AE8DA</t>
  </si>
  <si>
    <t>16/12/2014 22/12/2014</t>
  </si>
  <si>
    <t>ZF912AE72A</t>
  </si>
  <si>
    <t>24/11/2014 23/12/2014</t>
  </si>
  <si>
    <t>ZA112AE7F5</t>
  </si>
  <si>
    <t>SOSTITUTO OSSEO</t>
  </si>
  <si>
    <t>21/11/2014 24/12/2014</t>
  </si>
  <si>
    <t>Art. 1 co. 32 L. 190/2012       STRUTTURA: UOC FACILITY- MANAGEMENT</t>
  </si>
  <si>
    <t>ELENCO  INVITATI
 A PRESENTARE OFFERTE2</t>
  </si>
  <si>
    <t>Z310D320CD</t>
  </si>
  <si>
    <t>P.IVA:05841760829 - ASP PALERMO - UOC FACILITY- MANAGEMENT</t>
  </si>
  <si>
    <t>GIARDINAGGIO E BONIFICA PTA GUADAGNA</t>
  </si>
  <si>
    <t>AFFIDAMENTO IN ECONOMIA COTTIMO FIDUCIARIO</t>
  </si>
  <si>
    <t>VIFRACOS P.I.02459210829
SERVIZI PROFESSIONALI P.I. 04979450824
CO.SE.P.sas P.I.04929230821
AGRIRRIGAZIONE 00703600825
AGRIMERA P.I.05468570824</t>
  </si>
  <si>
    <t>VIFRACOS P.I. 02459210825</t>
  </si>
  <si>
    <t>Dall'08/01 AL 16/01/*2014</t>
  </si>
  <si>
    <t>ZF90D414EB</t>
  </si>
  <si>
    <t>TRASLOCO E FACCHINAGGIO</t>
  </si>
  <si>
    <t>AFFIDAMENTO IN ECONOMIA COTTIMO FIDUCIARIO+ PUBBL. SITO AZIENDALE</t>
  </si>
  <si>
    <t>PULISHOP P.I. 05874590820
SERVIZI PROFESSIONALI P.I. 04979450824
LEVANTINO TRASPORTI P.I.05841760829
VIFRADIL P.I.05384320825
TRASLOCHI LO PORTO P.I.03052040825</t>
  </si>
  <si>
    <t>PULISHOP P.I 05874590820</t>
  </si>
  <si>
    <t>Dal 13/01 AL 30/03/2014</t>
  </si>
  <si>
    <t>Z0BOD5EA25</t>
  </si>
  <si>
    <t>TRASFERIMENTO ARREDI</t>
  </si>
  <si>
    <t>SERVIZI PROFESSIONALI P.I. 04979450824
TRASLOCHI LO PORTO P.I. 03052048025
NUOVA FARINA TRASPORTI P.I..05761880821
LEVANTINO SERVICE P.I..05539390822
LEVANTINO TRASPORTI P.I.- 05841760829</t>
  </si>
  <si>
    <t>LEVANTINO TRASPORTI P.I.- 05841760829</t>
  </si>
  <si>
    <t>Dal 17/01 AL 23/01/2014</t>
  </si>
  <si>
    <t>Z650D68CA6</t>
  </si>
  <si>
    <t>BIOTRITURAZIONE</t>
  </si>
  <si>
    <t>VIFRACOS P.I..02459210829
SOGEMAN P.I. 02493870840
DAMAR- COSTRUZIONI P.I.03888260829
SERVIZI PROFESSIONALI P.I. 04979450824
GIOVIA VITO P.I. 04016620231</t>
  </si>
  <si>
    <t>VIFRACOS P.I..02459210829</t>
  </si>
  <si>
    <t>€.7902,00</t>
  </si>
  <si>
    <t>Dal 16/12/13/AL 13/01/14</t>
  </si>
  <si>
    <t>Z110D77102</t>
  </si>
  <si>
    <t>€.6321,6</t>
  </si>
  <si>
    <t>DAL 24/01/AL27/02/14</t>
  </si>
  <si>
    <t>ZABOD7D653</t>
  </si>
  <si>
    <t>TRASFERIMENTO APPARECCHIATURA</t>
  </si>
  <si>
    <t>TECNOLOGIC P.I.06202160013</t>
  </si>
  <si>
    <t>€.1085,00</t>
  </si>
  <si>
    <t>Dal 31/01/2014 al 31/01/14</t>
  </si>
  <si>
    <t>ZB10DA5FOD</t>
  </si>
  <si>
    <t>VIFRACOS P.I..02459210829
SOGEMAN P.I. 02493870840
DAMAR- COSTRUZIONI P.I.03888260829
GIOVIA VITO P.I. 04016620231
SERVIZI PROFESSIONALI P.I. 04979450824</t>
  </si>
  <si>
    <t>Dal16/12/2013 AL 13/01/14</t>
  </si>
  <si>
    <t>Z060DB95DA</t>
  </si>
  <si>
    <t>GIARDINAGGIO</t>
  </si>
  <si>
    <t>SERVIZI PROFESSIONALI P.I. 04979450824
VIFRACOS P.I..02459210829
EDILE ARTIGIANA P.I. 04949300828</t>
  </si>
  <si>
    <t>SERVIZI PROFESSIONALI P.I. 04979450824</t>
  </si>
  <si>
    <t>€.380,00</t>
  </si>
  <si>
    <t>dal 06/02 AL 12/02/2014</t>
  </si>
  <si>
    <t>Z1E0DC47E7</t>
  </si>
  <si>
    <t>VIFRACOS P.I..02459210829
SERVIZI PROFESSIONALI P.I. 04979450824
SOGEMAN P.I.02493870840
MUSSO COSTRUZIONI P.I. 06053490824
COFEM . C
CO.SE.P.sas P.I.04929230821</t>
  </si>
  <si>
    <t>DAL 11/02 AL 28/02/2014</t>
  </si>
  <si>
    <t>Z08DB55AE</t>
  </si>
  <si>
    <t>TRASFERIMENTO APPARECCHIATURE</t>
  </si>
  <si>
    <t>ROCHE P.I. 10181220152</t>
  </si>
  <si>
    <t>Dal06/02/ AL 14/02/2014</t>
  </si>
  <si>
    <t>Z060DAE172</t>
  </si>
  <si>
    <t>G.E HEALTHCARE P.I. 93027710016</t>
  </si>
  <si>
    <t>G.E.HEALTHCARE P.I. 93027710016</t>
  </si>
  <si>
    <t>€.3249,00</t>
  </si>
  <si>
    <t>Dal 06/02/14 AL14/02/14</t>
  </si>
  <si>
    <t>Z840DB5BA6</t>
  </si>
  <si>
    <t>DIESSE P.I. 05871140157</t>
  </si>
  <si>
    <t>Dal 06/02 AL 14/02/14</t>
  </si>
  <si>
    <t>ZB90DB640D</t>
  </si>
  <si>
    <t>DASIT P.I. 03222390159</t>
  </si>
  <si>
    <t>DAL 06/02/14 AL 08/05/14</t>
  </si>
  <si>
    <t>ZF70E4E3</t>
  </si>
  <si>
    <t>ACQUISTO MATERIALE VARIO</t>
  </si>
  <si>
    <t>ACQUISTO IN ECONOMIA COTTIMO FIDUCIARIO</t>
  </si>
  <si>
    <t>C.S.ARREDI E FORNITURE P.I. 05046180823
ALVICH SALVATORE P.I.05811290823
ND SERVIZI P.I.05861590825
FILIPPI LANCELLOTTO P.I.04826280820
RUBINO GIUSEPPE P.I. 06179300824</t>
  </si>
  <si>
    <t>C.S ARREDI E FORNITURE P.I. 05046180823</t>
  </si>
  <si>
    <t>DAL 13/02/AL 18/02/2014</t>
  </si>
  <si>
    <t>Z320DC1A4F</t>
  </si>
  <si>
    <t>€.4741,2</t>
  </si>
  <si>
    <t>Dal 04/02/AL 14/02/14</t>
  </si>
  <si>
    <t>ZA50E1DOCA</t>
  </si>
  <si>
    <t>TRASLOCHI E FACCHINAGGIO</t>
  </si>
  <si>
    <t>AFFIDAMENTO IN ECONOMIA COTTIMO FIDUCIARIO+PUBBL. SITO AZIEND.</t>
  </si>
  <si>
    <t>PULISHOP  P.I. 05874590820
SERVIZI PROFESSIONALI P.I. 04979450824
LO BUE PIETRO P.I.04642080826
STRATOS P.I. 06208990827
C.S.ARREDI E FORNITURE P.I. 05046180823</t>
  </si>
  <si>
    <t>PULISHOP  P.I. 05874590820</t>
  </si>
  <si>
    <t>DAL 04/03 AL 28/05/14</t>
  </si>
  <si>
    <t>Z900E2D2EO</t>
  </si>
  <si>
    <t>SERVIZI PROFESSIONALI P.I. 04979450824
LO BUE PIETRO P.I. 04642080826
STRATOS P.I. 06208990827
C.S.ARREDI E FORNITURE P.I. 05046180823</t>
  </si>
  <si>
    <t>Dal 06/03/AL 08/03/14</t>
  </si>
  <si>
    <t>ZBF0E2A2C1</t>
  </si>
  <si>
    <t>VIFRACOS P.I..02459210829
VIFRADIL P.I. 05384320825
SOGEMAN P.I. 02493870840
DAMAR- COSTRUZIONI P.I.03888260829
GIOVIA VITO P.I. 04016620231
SERVIZI PROFESSIONALI P.I. 04979450824</t>
  </si>
  <si>
    <t>Dal 14/01 AL 28/01/14</t>
  </si>
  <si>
    <t>ZD90E6C2DD</t>
  </si>
  <si>
    <t>C.S.ARREDI E FORNITURE P.I. 05046180823
ND SERVIZI P.I.05861590825
FILIPPI LANCELLOTTO P.I.04826280820
RUBINO GIUSEPPE P.I. 06179300824
ALVICH SALVATORE P.I.05811290823
LA TARTARUGA VAGANTE P.I. 06130670820</t>
  </si>
  <si>
    <t>Dal 25/03 AL31/03/14</t>
  </si>
  <si>
    <t>Z640E74616</t>
  </si>
  <si>
    <t>VIFRACOS P.I..02459210829
ALAIMO COSTRUZIONI  P.I.01943570844
SOGEMAN P.I.02493870840
SERVIZI PROFESSIONALI P.I. 04979450824
STRATOS P.I. 06208990827</t>
  </si>
  <si>
    <t>DAL 25/03/AL 01/04/14</t>
  </si>
  <si>
    <t>Z68E7472A</t>
  </si>
  <si>
    <t xml:space="preserve">FACCHINAGGIO </t>
  </si>
  <si>
    <t>PUBBLICAZIONE SITO AZIENDALE</t>
  </si>
  <si>
    <t>STRATOS P.I. 06208990827</t>
  </si>
  <si>
    <t>dal 25/03/AL 30/04/14</t>
  </si>
  <si>
    <t>ZC80E89ACA</t>
  </si>
  <si>
    <t>TRASFERIMENTO RICETTE</t>
  </si>
  <si>
    <t>STRATOS P.I. 06208990827
FMA P.I.05860810828
ICOP P.I.03399670821
IRIT P.I.04267890822
ND SERVIZI P.I.05861590825</t>
  </si>
  <si>
    <t>dal 28/03/14 AL 01/04/14</t>
  </si>
  <si>
    <t>Z050E90511</t>
  </si>
  <si>
    <t>DERATTIZZAZIONE</t>
  </si>
  <si>
    <t>PULISHOP P.I. 05874590820</t>
  </si>
  <si>
    <t>DAL 03/4/14 AL18/04</t>
  </si>
  <si>
    <t>ZB30EDD16E</t>
  </si>
  <si>
    <t>MARAN-ATHA P.I. 06250050827</t>
  </si>
  <si>
    <t>€ 5700.00</t>
  </si>
  <si>
    <t>DAL 17/04 AL 03/06/14</t>
  </si>
  <si>
    <t>ZDCOEEBA11</t>
  </si>
  <si>
    <t>C.S.ARREDI E FORNITURE P.I. 05046180823
CREA GAZEBI P.I.01248670521
RUBINO GIUSEPPE P.I. 06179300824
FILIPPI LANCELLOTTO P.I.04826280820
ALVICH SALVATORE P.I.05811290823</t>
  </si>
  <si>
    <t>DAL 23/04 AL 28/04/14</t>
  </si>
  <si>
    <t>Z460EF58AC</t>
  </si>
  <si>
    <t>NOLEGGIO GAZEBI</t>
  </si>
  <si>
    <t>CS ARREDI E FORINTURE P.I 05046180823</t>
  </si>
  <si>
    <t>DAL 28/04 AL 28/04/14</t>
  </si>
  <si>
    <t>ZE30EFDF2</t>
  </si>
  <si>
    <t>ABBOTT P.I.00076670595</t>
  </si>
  <si>
    <t>ABBOTT 00076670595</t>
  </si>
  <si>
    <t>DAL 30/04 AL 20/06/14</t>
  </si>
  <si>
    <t>Z800F1877C</t>
  </si>
  <si>
    <t xml:space="preserve">STRATOS P.I. 06208990827
PULISHOP P.I. 05874590820
NUOVA FARINA TRASPORTI P.I..05761880821
LEVANTINO TRASPORTI P.I..- 05841760829
SERVIZI PROFESSIONALI  P.I.04979450824
TRASLOCHI LO PORTO P.I.03052040825
</t>
  </si>
  <si>
    <t>DAL 08/05/14 AL 11/05/14</t>
  </si>
  <si>
    <t>Z080F2EC6</t>
  </si>
  <si>
    <t>VIFRACOS P.I..02459210829
SERVIZI PROFESSIONALI  P.I.04979450824
AGR.IRRIGAZIONE P.I. 00703600825
LA GARDENIA P.I.01204270852
RE.CO. IM P.I. 03223310834</t>
  </si>
  <si>
    <t>DAL 13/05 AL 16/05/14</t>
  </si>
  <si>
    <t>Z490F4785E</t>
  </si>
  <si>
    <t>TRASFERIMENTO ARMADI BIOLOGICI</t>
  </si>
  <si>
    <t>PULISHOP P.I. 05874590820
MARAN-ATHA P.I. 06250050827
TRASLOCHI LO PORTO P.I.03052040825
NUOVA FARINA TRASPORTI P.I..05761880821
SERVIZI PROFESSIONALI  P.I.04979450824</t>
  </si>
  <si>
    <t>DAL 20/05/AL 27/05/14</t>
  </si>
  <si>
    <t>Z7BOF5DFF3</t>
  </si>
  <si>
    <t>DISINFESTAZIONE E DERATTIZZAZIONE</t>
  </si>
  <si>
    <t>VIFRACOS P.I..02459210829
SERVIZI PROFESSIONALI  P.I.04979450824
PULISHOP P.I. 05874590820
G.M .B. COSTRUZIONI P.I 05663280823
FEA COSTRUZIONI P.I. 055264600828</t>
  </si>
  <si>
    <t>DAL 23/05/AL 31/05/14</t>
  </si>
  <si>
    <t>ZCEOFA416D</t>
  </si>
  <si>
    <t>PULISHOP P.I. 05874590820
NUOVA FARINA TRASPORTI P.I..05761880821
TRASLOCHI LO PORTO P.I.03052040825
SERVIZI PROFESSIONALI  P.I.04979450824
LEVANTINO TRASPORTI P.I..- 05841760829</t>
  </si>
  <si>
    <t>DAL 12/06/AL 13/06/14</t>
  </si>
  <si>
    <t>Z2DOFAE5E4</t>
  </si>
  <si>
    <t>FACCHINAGGIO</t>
  </si>
  <si>
    <t>DAL 14/04 AL 28/04/14</t>
  </si>
  <si>
    <t>Z2EOFADO97</t>
  </si>
  <si>
    <t>DAL 16/06/AL 19/06/14</t>
  </si>
  <si>
    <t>Z1EOFB9C23</t>
  </si>
  <si>
    <t>NORAT P.I.03652730825</t>
  </si>
  <si>
    <t>NORAT CPPLVR44S66A494E</t>
  </si>
  <si>
    <t>DAL 19/06/14 AL 30/09/14</t>
  </si>
  <si>
    <t>Z030FC98AF</t>
  </si>
  <si>
    <t>VIFRACOS P.I..02459210829
SERVIZI PROFESSIONALI  P.I.04979450824
PULISHOP P.I. 05874590820</t>
  </si>
  <si>
    <t>DAL 24/06 AL 30/06/14</t>
  </si>
  <si>
    <t>ZF4100FE82</t>
  </si>
  <si>
    <t>DAL 08/07/AL 10/07/14</t>
  </si>
  <si>
    <t>Z93100FFD1</t>
  </si>
  <si>
    <t>€.2501,82</t>
  </si>
  <si>
    <t>DAL 08/07/14 AL 10/07/14</t>
  </si>
  <si>
    <t>Z88100FAE4</t>
  </si>
  <si>
    <t>€.386,46</t>
  </si>
  <si>
    <t>Z201032738</t>
  </si>
  <si>
    <t>€.1372,95</t>
  </si>
  <si>
    <t>DAL 18/07/14 AL 21/07/14</t>
  </si>
  <si>
    <t>ZE91032487</t>
  </si>
  <si>
    <t>€.1627,2</t>
  </si>
  <si>
    <t>Z1F1014976</t>
  </si>
  <si>
    <t>PULISHOP P.I. 05874590820
NUOVA FARINA TRASPORTI P.I..05761880821
SERVIZI PROFESSIONALI  P.I.04979450824
LEVANTINO TRASPORTI P.I..- 05841760829
LO BUE PIETRO P.I.04642080826</t>
  </si>
  <si>
    <t>€.1299,00</t>
  </si>
  <si>
    <t>DAL 09/07 AL 17/07/14</t>
  </si>
  <si>
    <t>ZD3101F198</t>
  </si>
  <si>
    <t>€.21000,00</t>
  </si>
  <si>
    <t>DAL 11/07 AL 11/08/14</t>
  </si>
  <si>
    <t>Z2C102C963</t>
  </si>
  <si>
    <t>BALDIS P.I.04837840877</t>
  </si>
  <si>
    <t>DAL 17/07 AL 30/08/14</t>
  </si>
  <si>
    <t>Z33103DFC4</t>
  </si>
  <si>
    <t>SERVIZI PROFESSIONALI  P.I.04979450824</t>
  </si>
  <si>
    <t>DAL 22/07/ AL 30/07/14</t>
  </si>
  <si>
    <t>ZB6103F363</t>
  </si>
  <si>
    <t>SERVIZI PROFESSIONALI  P.I.04979450824
EDIL FEA P.I.06206250828
G.M.A. IMPIANTI P.I.05963630826
I.C.O.P. P.I.03399670821</t>
  </si>
  <si>
    <t>€.2000,00</t>
  </si>
  <si>
    <t>DAL 23/07 AL 30/07/14</t>
  </si>
  <si>
    <t>ZDO1040433</t>
  </si>
  <si>
    <t>LEVANTINO TRASPORTI P.I. 05841760829
FERRANTE SALVATORE  P.I.02722720824
C.S.ARREDI E FORNITURE P.I. 05046180823
LO BUE PIETRO P.I.04642080826
NUOVA FARINA TRASPORTI C.F.05761880821
MARAN-ATHA P.I. 06250050827</t>
  </si>
  <si>
    <t>LEVANTINO TRASPORTI P.I. 05841760829</t>
  </si>
  <si>
    <t>€.1880,00</t>
  </si>
  <si>
    <t>DAL 24/07/AL 20/09/14</t>
  </si>
  <si>
    <t>ZB11040897</t>
  </si>
  <si>
    <t>DISINFESTAZIONE</t>
  </si>
  <si>
    <t>PULISHOP P.I. 05874590820
EDIL FEA P.I. 06206250828
NORAT P.I.03652730825
SERVIZI PROFESSIONALI  P.I.04979450824
N.D. SERVIZI P.I. 05861590825</t>
  </si>
  <si>
    <t>DAL 24/07 AL 20/08/14</t>
  </si>
  <si>
    <t>ZCD106A4F9</t>
  </si>
  <si>
    <t xml:space="preserve">Dal 07/08 AL 08/08/14/AL </t>
  </si>
  <si>
    <t>Z43106C564</t>
  </si>
  <si>
    <t>PULISHOP P.I. 05874590820
NORAT P.I.03652730825
FEA COSTRUZIONI P.I. 055264600828
HIDRA ENGINEERING P.I. 05374050820
COOP LA LERCARESE P.I. 04210360824
N.D. SERVIZI P.I. 05861590825</t>
  </si>
  <si>
    <t>DAL 08/08/ AL 30/09/14</t>
  </si>
  <si>
    <t>Z92106E18C</t>
  </si>
  <si>
    <t>PULISHOP P.I. 05874590820
NORAT P.I.03652730825
FEA COSTRUZIONI P.I. 055264600828
G.M.B. COSTRUZIONI P.I.05663280823
VIFRADIL  P.I.05384320825</t>
  </si>
  <si>
    <t>DAL 08/08 AL 15/09/14</t>
  </si>
  <si>
    <t>ZD81090DB6</t>
  </si>
  <si>
    <t>TRASFERIMENTO APPARECCHIATURA ELETTROMEDICALE</t>
  </si>
  <si>
    <t>TRASLOCHI LO PORTO P.I.03052040825
NUOVA FARINA TRASPORTI P.I..05761880821
LA CORTE AUTOTRASPORTI P.I.4297550826
DAFA DI MICELI  P.I.05934580821
LEVANTINO SERVICE P.I..05539390822</t>
  </si>
  <si>
    <t>TRASLOCHI LO PORTO P.I.03052040825</t>
  </si>
  <si>
    <t>Dal 30/08 AL 09/09/14</t>
  </si>
  <si>
    <t>Z4E10905EE</t>
  </si>
  <si>
    <t>€ .5098,64</t>
  </si>
  <si>
    <t>Dal 04/07/AL23/07/14</t>
  </si>
  <si>
    <t>Z3710963BD</t>
  </si>
  <si>
    <t>TRASFERIMENTO ARREDI ED APPARECCHIATURE</t>
  </si>
  <si>
    <t>DaL 01/09 AL 20/09/14</t>
  </si>
  <si>
    <t>ZCF10A87B5</t>
  </si>
  <si>
    <t>TRASFERIMENTO ECOGRAFO</t>
  </si>
  <si>
    <t>DITTA  D8R MONDOMEDICO P.I.. 05875720822</t>
  </si>
  <si>
    <t>Dall'08/09/AL 10/09/14</t>
  </si>
  <si>
    <t>ZBB10AE558</t>
  </si>
  <si>
    <t>Dal 28/07 AL 08/09/14</t>
  </si>
  <si>
    <t>ZAC10ADB6B</t>
  </si>
  <si>
    <t>Dal 24/07/AL 16/08/14</t>
  </si>
  <si>
    <t>ZD910BC231</t>
  </si>
  <si>
    <t>NORAT P.I.03652730825
FEA COSTRUZIONI P.I. 055264600828
HIDRA ENGINEERING P.I. 05374050820
VIFRADIL P.I. 05384320825
SERVIZI PROFESSIONALI  P.I.04979450824</t>
  </si>
  <si>
    <t>Dall'11/09/AL 24/10/14</t>
  </si>
  <si>
    <t>Z3810BB240</t>
  </si>
  <si>
    <t>Dal 28/07 AL 30/08/14</t>
  </si>
  <si>
    <t>ZAD10C814A</t>
  </si>
  <si>
    <t>NORAT P.I.03652730825
VIFRADIL P.I. 05384320825
PULISHOP P.I. 05874590820
G.M.B. COSTRUZIONI P.I.05663280823
FEA COSTRUZIONI P.I. 055264600828</t>
  </si>
  <si>
    <t>Dal 16/09 AL30/09/14</t>
  </si>
  <si>
    <t>ZC510BF5AB</t>
  </si>
  <si>
    <t>PFE P.I.. 01701300855</t>
  </si>
  <si>
    <t>DAL 15/09 AL 17/09/14</t>
  </si>
  <si>
    <t>Z3D10CE195</t>
  </si>
  <si>
    <t>DAL 19/09 AL 22/09/14</t>
  </si>
  <si>
    <t>Z7710CDD9B</t>
  </si>
  <si>
    <t>Dal 19/09 AL 22/09/14</t>
  </si>
  <si>
    <t>Z2810CE8AB</t>
  </si>
  <si>
    <t>DAL19/09 AL 22/09/14</t>
  </si>
  <si>
    <t>Z6010CE522</t>
  </si>
  <si>
    <t>Z1910C5966</t>
  </si>
  <si>
    <t>VIFRACOS C.F.02459210829</t>
  </si>
  <si>
    <t>DAL 08 AL 29/08/14</t>
  </si>
  <si>
    <t>Z4310977A4</t>
  </si>
  <si>
    <t>Dal 02/09 AL 30/09/14</t>
  </si>
  <si>
    <t>ZA61104239</t>
  </si>
  <si>
    <t>Dall'01/10 AL02/11/14</t>
  </si>
  <si>
    <t>ZB11102EA3</t>
  </si>
  <si>
    <t>Dal 26/09 AL 29/09/14</t>
  </si>
  <si>
    <t>Z5211057B4</t>
  </si>
  <si>
    <t>NUOVA FARINA TRASPORTI P.I..05761880821
LEVANTINO TRASPORTI P.I..- 05841760829
TRASLOCHI LO PORTO P.I.03052040825
SERVIZI PROFESSIONALI  P.I.04979450824
MARAN-ATHA P.I.06250050827</t>
  </si>
  <si>
    <t>NUOVA FARINA TRASPORTI P.I..05761880821</t>
  </si>
  <si>
    <t>Dall'01/10 AL 03/10/14</t>
  </si>
  <si>
    <t>ZEB110CE66</t>
  </si>
  <si>
    <t>RIMOZIONE NIDI DI VESPE</t>
  </si>
  <si>
    <t>SERVIZI PROFESSIONALI  P.I.04979450824
NORAT P.I.03652730825
PULISHOP P.I. 05874590820</t>
  </si>
  <si>
    <t>Dal 02/10 AL 09/10/14</t>
  </si>
  <si>
    <t>Z3C110DB0A</t>
  </si>
  <si>
    <t xml:space="preserve">BIOTRITURAZIONE </t>
  </si>
  <si>
    <t>€.5611,06</t>
  </si>
  <si>
    <t>Dal 10/09 AL 26/09/14</t>
  </si>
  <si>
    <t>Z52110DFFD</t>
  </si>
  <si>
    <t>€.5023,66</t>
  </si>
  <si>
    <t>Dall'01/09/AL 24/09/14</t>
  </si>
  <si>
    <t>Z481129972</t>
  </si>
  <si>
    <t>Dal 10/10 AL15/10/14</t>
  </si>
  <si>
    <t>Z97113D5DC</t>
  </si>
  <si>
    <t>SERVIZI PROFESSIONALI  P.I.04979450824
COOP LA LERCARESE P.I.04210360824
HESPERIA COSTRUZIONI P.I.05428610827
FERRANTE SALVATORE  P.I.02722720824
A.G.R IRRIGAZIONE P.I.00703600825</t>
  </si>
  <si>
    <t>Dal 15/10 AL15/12/14</t>
  </si>
  <si>
    <t>Z6B113CCF1</t>
  </si>
  <si>
    <t>SERVIZI PROFESSIONALI  P.I.04979450824
FERRANTE SALVATORE  P.I.02722720824
A.G.R IRRIGAZIONE P.I.00703600825
COOP LA LERCARESE P.I.04210360824
FMA SERVIZI P.I.05860810828</t>
  </si>
  <si>
    <t>Dal 15/10 AL 10/11/14</t>
  </si>
  <si>
    <t>Z141142B26</t>
  </si>
  <si>
    <t>DAL 16/10 AL 30/10/14</t>
  </si>
  <si>
    <t>Z6B1142434</t>
  </si>
  <si>
    <t>DAL 16/10 /14 AL 20/10/14</t>
  </si>
  <si>
    <t>ZF41140289</t>
  </si>
  <si>
    <t>Dall'01/09 AL 25/09/14</t>
  </si>
  <si>
    <t>ZBC1146141</t>
  </si>
  <si>
    <t>Dal 17/10 AL 20/10/14</t>
  </si>
  <si>
    <t>Z4E1152DFO</t>
  </si>
  <si>
    <t>Dal 21/10 AL 31/10/14</t>
  </si>
  <si>
    <t>ZF61152F19</t>
  </si>
  <si>
    <t>€.3168</t>
  </si>
  <si>
    <t>DAL 21/10/ AL 22/10/14</t>
  </si>
  <si>
    <t>Z211152E8E</t>
  </si>
  <si>
    <t>DAL21/10/AL 22/10/14</t>
  </si>
  <si>
    <t>Z771152D39</t>
  </si>
  <si>
    <t>DAL 21/10/AL 22/10/14</t>
  </si>
  <si>
    <t>ZD11155917</t>
  </si>
  <si>
    <t>DAL 23/10/2014 AL 23/10/14</t>
  </si>
  <si>
    <t>ZC8116033A</t>
  </si>
  <si>
    <t>Dal 10/10 AL14/10/14</t>
  </si>
  <si>
    <t>ZB7115FFAO</t>
  </si>
  <si>
    <t>Dal 13/10 AL 16/10/14</t>
  </si>
  <si>
    <t>ZA0116BOC6</t>
  </si>
  <si>
    <t>Dall'09/10 AL 17/10/14</t>
  </si>
  <si>
    <t>ZE0116B642</t>
  </si>
  <si>
    <t>Dal 30/9/AL 09/10/14</t>
  </si>
  <si>
    <t>Z53116B38D</t>
  </si>
  <si>
    <t>Dal14/10 AL 22/10/14</t>
  </si>
  <si>
    <t>Z9F1177B76</t>
  </si>
  <si>
    <t>SERVIZI PROFESSIONALI  P.I.04979450824
NORAT P.I.03652730825
VIFRADIL P.I.05384320825
PULISHOP P.I. 05874590820
FEA COSTRUZIONI P.I. 055264600828
ND SERVIZI 05861590825
EDIL FEA P.I. 06206250828</t>
  </si>
  <si>
    <t>DAL 30/10/AL 30/12/14</t>
  </si>
  <si>
    <t>Z9A118EDB6</t>
  </si>
  <si>
    <t>PFE P.I.01701300855</t>
  </si>
  <si>
    <t>€  5,933,50</t>
  </si>
  <si>
    <t>Dal 04/11/AL 31/12/14</t>
  </si>
  <si>
    <t>Z33118EF5D</t>
  </si>
  <si>
    <t>€.6780,8</t>
  </si>
  <si>
    <t>Dal 04/11 AL 31/12/14</t>
  </si>
  <si>
    <t>Z9C1195729</t>
  </si>
  <si>
    <t>Dal 05/11 AL 05/12/14</t>
  </si>
  <si>
    <t>Z4E11ABC99</t>
  </si>
  <si>
    <t>Dall'11/11/AL 20/11/14</t>
  </si>
  <si>
    <t>ZB411AC380</t>
  </si>
  <si>
    <t>Dall'11/11 AL 25/11/14</t>
  </si>
  <si>
    <t>ZCE11ACOB4</t>
  </si>
  <si>
    <t>Dall'11/11 AL 13/11/14</t>
  </si>
  <si>
    <t>Z6D11AE93B</t>
  </si>
  <si>
    <t xml:space="preserve"> PFE P.I.01701300855</t>
  </si>
  <si>
    <t xml:space="preserve"> PFE 01701300855</t>
  </si>
  <si>
    <t xml:space="preserve">DAL 01/07/AL 31/07/14 </t>
  </si>
  <si>
    <t>Z2611B72F8</t>
  </si>
  <si>
    <t>DAL13 AL 14/11/14</t>
  </si>
  <si>
    <t>Z6C11C995</t>
  </si>
  <si>
    <t>DAL 18/11/AL 19/11/14</t>
  </si>
  <si>
    <t>Z9A11D8937</t>
  </si>
  <si>
    <t>Dal 20/11 AL 22 /11/14</t>
  </si>
  <si>
    <t>Z6811C48DA</t>
  </si>
  <si>
    <t>STRATOS P.I. 06208990827
IRIT P.I.04267890822
VIFRADIL P.I. 05384320825
IRIT P.I.04267890822
PULISHOP P.I. 05874590820</t>
  </si>
  <si>
    <t>Dal17/11/AL 31/12/14</t>
  </si>
  <si>
    <t>ZD311DC3B8</t>
  </si>
  <si>
    <t>DAL 10 AL 12/11/14</t>
  </si>
  <si>
    <t>ZE211DB78</t>
  </si>
  <si>
    <t>DAL 21/11 AL 10/12/14</t>
  </si>
  <si>
    <t>Z1711DD0C7</t>
  </si>
  <si>
    <t>Dal 21/11/AL 30/1114</t>
  </si>
  <si>
    <t>ZC7120CBF5</t>
  </si>
  <si>
    <t>SERVIZI AMBIENTALI P.I.04542080827</t>
  </si>
  <si>
    <t>DAL 02/12 AL 31/01/15</t>
  </si>
  <si>
    <t>ZC2120C8A6</t>
  </si>
  <si>
    <t>NORAT P.I.03652730825
SERVIZI PROFESSIONALI  P.I.04979450824
PULISHOP P.I. 05874590820
EDIL FEA P.I. 06206250828
FMA SERVIZI P.I.05860810828
NORAT CPPLVR44S66A494E</t>
  </si>
  <si>
    <t>Z6E120CC7B</t>
  </si>
  <si>
    <t>Dal 03/12AL 10/12/14</t>
  </si>
  <si>
    <t>Z73123G3BB</t>
  </si>
  <si>
    <t>SERVIZI PROFESSIONALI  P.I.04979450824
NORAT P.I.03652730825
PULISHOP P.I. 05874590820
VIFRADIL P.I.05384320825
G.M.B.. COSTRUZIONI P.I.05663280823</t>
  </si>
  <si>
    <t>Dal 12/12 AL 31/12/14</t>
  </si>
  <si>
    <t>ZA2120CACF</t>
  </si>
  <si>
    <t>PULISHOP P.I. 05874590820
SERVIZI PROFESSIONALI  P.I.04979450824
LO BUE PIETRO P.I.04642080826
NUOVA FARINA TRASPORTI P.I.05761880821
TRASLOCHI LO PORTO P.I.03052040825</t>
  </si>
  <si>
    <t>Dal 03/12 AL 20/12/14</t>
  </si>
  <si>
    <t>Z9A123C761</t>
  </si>
  <si>
    <t>STRATOS P.I. 06208990827
IRIT P.I.04267890822
C.S.ARREDI E FORNITURE P.I. 05046180823
ND SERVIZI P.I.05861590825
ICOP P.I.03399670821</t>
  </si>
  <si>
    <t>Z4A125C14F</t>
  </si>
  <si>
    <t>VIFRACOS P.I..02459210829
PULISHOP P.I. 05874590820
VIFRADIL  P.I. 05384320825
ND SERVIZI P.I.05861590825
FMA SERVIZI P.I.05860810828
HESPERIA COSTRUZIONI P.I. 05428610827</t>
  </si>
  <si>
    <t>Dal 18/12/AL 31/12/14</t>
  </si>
  <si>
    <t xml:space="preserve">Art. 1 co. 32 L. 190/2012       STRUTTURA  P.O. PARTINICO 
</t>
  </si>
  <si>
    <t>Scognamiglio sas di Elio Scagnamiglio C.F.01409770631</t>
  </si>
  <si>
    <t>DM chirurgici specialistici - prod. Pauldrach</t>
  </si>
  <si>
    <t xml:space="preserve">affidamento in economia - affidamento diretto  - rivenditore esclusivista </t>
  </si>
  <si>
    <t>disp.medici spec. dedicati ventilatore Philips</t>
  </si>
  <si>
    <t>Piramal Critical Care spa C.F.03981260239</t>
  </si>
  <si>
    <t>dispositivi da somministrazione - aghi per biopsia prostatica</t>
  </si>
  <si>
    <t>affidamento in economia - affidamento diretto - dsitributore autorizzato da Sorin Group Italia srl</t>
  </si>
  <si>
    <t>affidamento in economia - affidamento diretto - distributore esclusivista Kaiser</t>
  </si>
  <si>
    <t>affidamento in economia - affidamento diretto - distributore esclusivista OMNIA</t>
  </si>
  <si>
    <t xml:space="preserve">affidamento in economia - cottimo fiduciario - indagine di mercato </t>
  </si>
  <si>
    <t>affidamento in economia-affidamento diretto - distributore esclusivista</t>
  </si>
  <si>
    <t>affidamento in economia - affidamento diretto - rif. indagine di mercato del 24,01,12</t>
  </si>
  <si>
    <t>Polysistem/Sanitalia/Maxima/Betatex/Deas/Gimas/Cospesan/Benefis/Gescar/Codisan</t>
  </si>
  <si>
    <t>Sanitalia srl C.F. -P.Iva 03636950820</t>
  </si>
  <si>
    <t>affidamento in economia - affidamento diretto rif. Del. N.112/ 2010 dei  PP.OO . Cervello-Villa Sofia</t>
  </si>
  <si>
    <t>affidamento in economia - affidamento diretto - rif. indagine di mercato del 23,04,13</t>
  </si>
  <si>
    <t>24,03,14-31,03,14</t>
  </si>
  <si>
    <t>disp. medici per sutura per chirurgia bariatrica</t>
  </si>
  <si>
    <t>affidamento in economia - affidamento diretto - rivenditore esclusivista  prod. Covidien</t>
  </si>
  <si>
    <t>10,03,14-17,03,14</t>
  </si>
  <si>
    <t>specialità medicinale  - diazepam</t>
  </si>
  <si>
    <t>11,03,14-01,04,14</t>
  </si>
  <si>
    <t>04,03,14-14,03,14</t>
  </si>
  <si>
    <t>specialità medicinale - Oncotice</t>
  </si>
  <si>
    <t>23,03,14-31,03,14</t>
  </si>
  <si>
    <t>disp. diagnostici in vitro-sistema tracciabilità BS Export</t>
  </si>
  <si>
    <t>affidamento in economia - affidamento diretto - rivenditore esclusivista  prodotti BS Export</t>
  </si>
  <si>
    <t>04,03,14-12,03,14</t>
  </si>
  <si>
    <t>04,03,14-10,03,14</t>
  </si>
  <si>
    <t>31,03,14-09,04,14</t>
  </si>
  <si>
    <t>12,03,14-17,03,14</t>
  </si>
  <si>
    <t>11,03,14-14,03,14</t>
  </si>
  <si>
    <t>affidamento in economia - cottimo fiduciario - indagine di mercato</t>
  </si>
  <si>
    <t>05,03,14-17,03,14</t>
  </si>
  <si>
    <t>affidamento in economia - cottimo fiduciario - idagine di mercato</t>
  </si>
  <si>
    <t>05,03,14-18,03,14</t>
  </si>
  <si>
    <t>05,03,14-21,03,14</t>
  </si>
  <si>
    <t>12,03,14-20,03,14</t>
  </si>
  <si>
    <t>affidamento in economia - cottimo fiduciario - indagine di mercato del 21,02,14</t>
  </si>
  <si>
    <t>05,03,14-09,09,14</t>
  </si>
  <si>
    <t>affidamento in economia - affidamento diretto - rif.indagine di mercato del 04,10.2012 - conferma prezzi</t>
  </si>
  <si>
    <t>Cospesan/Hospimed/TMS/Sapimed/Ortomedica</t>
  </si>
  <si>
    <t>02,04,14-18,04,14</t>
  </si>
  <si>
    <t>affidamento in economia - affidamento diretto - distributore esclusivista prodotti Alaris per Italia</t>
  </si>
  <si>
    <t>14,04,14-29,04,14</t>
  </si>
  <si>
    <t>29,04,14-15,05,14</t>
  </si>
  <si>
    <t>affidamento in economia - affidamento diretto - rif. indagine di mercato del 10,05,12 conferma prezzi fino al 01,04,2015</t>
  </si>
  <si>
    <t>08,04,14-19,05,14</t>
  </si>
  <si>
    <t>02,04,14-13,05,14</t>
  </si>
  <si>
    <t>07,04,14-10,04,14</t>
  </si>
  <si>
    <t>28,04,14-08,05,14</t>
  </si>
  <si>
    <t>14,04,14-24,04,14</t>
  </si>
  <si>
    <t>14,04,14-22,04,14</t>
  </si>
  <si>
    <t>17,04,14-30,04,14</t>
  </si>
  <si>
    <t>reagenti diagnostici - Attest 3M</t>
  </si>
  <si>
    <t>affidamento in economia - affidamento diretto - distributore esclusivista</t>
  </si>
  <si>
    <t>03,04,14-24,04,14</t>
  </si>
  <si>
    <t>17,04,14-08,05 ,14</t>
  </si>
  <si>
    <t>15,04,14-15,05,14</t>
  </si>
  <si>
    <t>08,04,14-13,06,14</t>
  </si>
  <si>
    <t>affidamento in economia - affidamento diretto - rif. ind. di mercato del 10,05,2012.Prezzi confermati con mail del 28,03,2014</t>
  </si>
  <si>
    <t>affidamento in economia - affidamento diretto - rivenditore esclusivista</t>
  </si>
  <si>
    <t>30,04,14-09,05,14</t>
  </si>
  <si>
    <t>disp. chir. Generici - guanti anti x Teleflex M.</t>
  </si>
  <si>
    <t>07,04,14-22,04,14</t>
  </si>
  <si>
    <t xml:space="preserve">affidamento in economia - affidamento diretto - rif. indagine di mercato del 28,02,12 </t>
  </si>
  <si>
    <t>23,04,14,-28,04,14</t>
  </si>
  <si>
    <t>affidamento in economia - affidamento diretto - rif. indagine di mercato del 28,02,14</t>
  </si>
  <si>
    <t>14,04,14-23,04,14</t>
  </si>
  <si>
    <t>07,04,14-15,04,14</t>
  </si>
  <si>
    <t>30,04,14-13,05,14</t>
  </si>
  <si>
    <t>10,04,14-13,05,14</t>
  </si>
  <si>
    <t>14,04,14-12,05,14</t>
  </si>
  <si>
    <t>affidamento in economia - affidamento diretto - rif. indagine di mercato del 21,02,14</t>
  </si>
  <si>
    <t>14,04,14-28,04,14</t>
  </si>
  <si>
    <t>05,05,14-09,05,14</t>
  </si>
  <si>
    <t>05,05,14-22,05,14</t>
  </si>
  <si>
    <t>affidamento in economia - affidamento diretto - rivenditore autorizzato Covidien</t>
  </si>
  <si>
    <t>05,05,14-08,05,14</t>
  </si>
  <si>
    <t>27,05,14-30,05,14</t>
  </si>
  <si>
    <t>20,05,14-06,06,14</t>
  </si>
  <si>
    <t>21,05,14-12,06,14</t>
  </si>
  <si>
    <t>28,05,14-23,06,14</t>
  </si>
  <si>
    <t>28,05,14,-12,06,14</t>
  </si>
  <si>
    <t>28,05,14-12,06,14</t>
  </si>
  <si>
    <t>28,05,14-19,06,14</t>
  </si>
  <si>
    <t>21,05,14,-12,06,14</t>
  </si>
  <si>
    <t>28,05,14-28,08,14</t>
  </si>
  <si>
    <t>19,05,14-27,05,14</t>
  </si>
  <si>
    <t>affidamento in economia - cottimo fiduciario - rif. indagine di mercato del 23,04,13</t>
  </si>
  <si>
    <t>22,05,14-06,06,14</t>
  </si>
  <si>
    <t>14,05,14-19,05,14</t>
  </si>
</sst>
</file>

<file path=xl/styles.xml><?xml version="1.0" encoding="utf-8"?>
<styleSheet xmlns="http://schemas.openxmlformats.org/spreadsheetml/2006/main">
  <numFmts count="14">
    <numFmt numFmtId="7" formatCode="&quot;€&quot;\ #,##0.00;\-&quot;€&quot;\ #,##0.00"/>
    <numFmt numFmtId="8" formatCode="&quot;€&quot;\ #,##0.00;[Red]\-&quot;€&quot;\ #,##0.00"/>
    <numFmt numFmtId="44" formatCode="_-&quot;€&quot;\ * #,##0.00_-;\-&quot;€&quot;\ * #,##0.00_-;_-&quot;€&quot;\ * &quot;-&quot;??_-;_-@_-"/>
    <numFmt numFmtId="43" formatCode="_-* #,##0.00_-;\-* #,##0.00_-;_-* &quot;-&quot;??_-;_-@_-"/>
    <numFmt numFmtId="164" formatCode="_-[$€-410]\ * #,##0.00_-;\-[$€-410]\ * #,##0.00_-;_-[$€-410]\ * &quot;-&quot;??_-;_-@_-"/>
    <numFmt numFmtId="165" formatCode="&quot;€&quot;\ #,##0.00"/>
    <numFmt numFmtId="166" formatCode="d/m/yy;@"/>
    <numFmt numFmtId="167" formatCode="dd/mm/yy;@"/>
    <numFmt numFmtId="168" formatCode="_-[$€]\ * #,##0.00_-;\-[$€]\ * #,##0.00_-;_-[$€]\ * &quot;-&quot;??_-;_-@_-"/>
    <numFmt numFmtId="169" formatCode="[$€-410]\ #,##0.00"/>
    <numFmt numFmtId="170" formatCode="[$€-410]\ #,##0.00;[Red]\-[$€-410]\ #,##0.00"/>
    <numFmt numFmtId="171" formatCode="[$€-410]\ #,##0.00;\-[$€-410]\ #,##0.00"/>
    <numFmt numFmtId="172" formatCode="&quot;€&quot;\ #,##0.000000"/>
    <numFmt numFmtId="173" formatCode="&quot;€&quot;\ #,##0.0000"/>
  </numFmts>
  <fonts count="54">
    <font>
      <sz val="11"/>
      <color theme="1"/>
      <name val="Calibri"/>
      <family val="2"/>
      <scheme val="minor"/>
    </font>
    <font>
      <b/>
      <sz val="12"/>
      <name val="Times New Roman"/>
      <family val="1"/>
    </font>
    <font>
      <b/>
      <sz val="14"/>
      <name val="Times New Roman"/>
      <family val="1"/>
    </font>
    <font>
      <sz val="12"/>
      <name val="Arial Narrow"/>
      <family val="2"/>
    </font>
    <font>
      <b/>
      <sz val="9"/>
      <name val="Arial Narrow"/>
      <family val="2"/>
    </font>
    <font>
      <b/>
      <vertAlign val="superscript"/>
      <sz val="9"/>
      <name val="Arial Narrow"/>
      <family val="2"/>
    </font>
    <font>
      <sz val="11"/>
      <name val="Arial Narrow"/>
      <family val="2"/>
    </font>
    <font>
      <sz val="11"/>
      <name val="Arial Narrow"/>
      <family val="2"/>
    </font>
    <font>
      <sz val="10"/>
      <name val="Arial Narrow"/>
      <family val="2"/>
    </font>
    <font>
      <sz val="9"/>
      <name val="Arial Narrow"/>
      <family val="2"/>
    </font>
    <font>
      <i/>
      <sz val="8"/>
      <name val="Times New Roman"/>
      <family val="1"/>
    </font>
    <font>
      <b/>
      <sz val="11"/>
      <name val="Arial Narrow"/>
      <family val="2"/>
    </font>
    <font>
      <b/>
      <sz val="9"/>
      <name val="Arial"/>
      <family val="2"/>
    </font>
    <font>
      <b/>
      <sz val="9"/>
      <name val="Arial Narrow"/>
      <family val="2"/>
    </font>
    <font>
      <sz val="9"/>
      <name val="Arial"/>
      <family val="2"/>
    </font>
    <font>
      <sz val="7"/>
      <name val="Arial Narrow"/>
      <family val="2"/>
    </font>
    <font>
      <sz val="8"/>
      <name val="Arial"/>
      <family val="2"/>
    </font>
    <font>
      <b/>
      <sz val="7"/>
      <name val="Arial Narrow"/>
      <family val="2"/>
    </font>
    <font>
      <b/>
      <sz val="8"/>
      <name val="Arial Narrow"/>
      <family val="2"/>
    </font>
    <font>
      <b/>
      <sz val="16"/>
      <name val="Times New Roman"/>
      <family val="1"/>
    </font>
    <font>
      <sz val="9"/>
      <name val="Arial Narrow"/>
      <family val="2"/>
    </font>
    <font>
      <sz val="12"/>
      <name val="Arial Narrow"/>
      <family val="2"/>
    </font>
    <font>
      <b/>
      <sz val="10"/>
      <name val="Cambria"/>
      <family val="1"/>
    </font>
    <font>
      <b/>
      <sz val="10"/>
      <name val="Arial Narrow"/>
      <family val="2"/>
    </font>
    <font>
      <b/>
      <i/>
      <sz val="10"/>
      <name val="Cambria"/>
      <family val="1"/>
    </font>
    <font>
      <b/>
      <sz val="9"/>
      <color indexed="81"/>
      <name val="Tahoma"/>
      <family val="2"/>
    </font>
    <font>
      <sz val="9"/>
      <color indexed="81"/>
      <name val="Tahoma"/>
      <family val="2"/>
    </font>
    <font>
      <b/>
      <vertAlign val="superscript"/>
      <sz val="10"/>
      <name val="Arial Narrow"/>
      <family val="2"/>
    </font>
    <font>
      <b/>
      <sz val="11"/>
      <name val="Times New Roman"/>
      <family val="1"/>
    </font>
    <font>
      <b/>
      <vertAlign val="superscript"/>
      <sz val="11"/>
      <name val="Times New Roman"/>
      <family val="1"/>
    </font>
    <font>
      <sz val="8"/>
      <name val="Verdana"/>
      <family val="2"/>
    </font>
    <font>
      <sz val="11"/>
      <name val="Times New Roman"/>
      <family val="1"/>
    </font>
    <font>
      <sz val="10"/>
      <name val="Arial"/>
      <family val="2"/>
    </font>
    <font>
      <sz val="10"/>
      <name val="Verdana"/>
      <family val="2"/>
    </font>
    <font>
      <sz val="10"/>
      <name val="Arial Narrow"/>
      <family val="2"/>
    </font>
    <font>
      <sz val="11"/>
      <name val="Verdana"/>
      <family val="2"/>
    </font>
    <font>
      <sz val="10"/>
      <name val="Times New Roman"/>
      <family val="1"/>
    </font>
    <font>
      <sz val="12"/>
      <name val="Times New Roman"/>
      <family val="1"/>
    </font>
    <font>
      <sz val="14"/>
      <name val="Times New Roman"/>
      <family val="1"/>
    </font>
    <font>
      <u/>
      <sz val="10"/>
      <name val="Arial Narrow"/>
      <family val="2"/>
    </font>
    <font>
      <sz val="10"/>
      <color indexed="8"/>
      <name val="Arial Narrow"/>
      <family val="2"/>
    </font>
    <font>
      <vertAlign val="superscript"/>
      <sz val="10"/>
      <name val="Arial Narrow"/>
      <family val="2"/>
    </font>
    <font>
      <sz val="10"/>
      <color indexed="8"/>
      <name val="Arial"/>
      <family val="2"/>
    </font>
    <font>
      <u/>
      <sz val="10"/>
      <color indexed="8"/>
      <name val="Arial Narrow"/>
      <family val="2"/>
    </font>
    <font>
      <sz val="10"/>
      <color indexed="63"/>
      <name val="Arial Narrow"/>
      <family val="2"/>
    </font>
    <font>
      <i/>
      <sz val="10"/>
      <name val="Arial Narrow"/>
      <family val="2"/>
    </font>
    <font>
      <sz val="10"/>
      <color indexed="10"/>
      <name val="Arial Narrow"/>
      <family val="2"/>
    </font>
    <font>
      <sz val="11"/>
      <color theme="1"/>
      <name val="Calibri"/>
      <family val="2"/>
      <scheme val="minor"/>
    </font>
    <font>
      <u/>
      <sz val="11"/>
      <color theme="10"/>
      <name val="Arial Narrow"/>
      <family val="2"/>
    </font>
    <font>
      <sz val="10"/>
      <color theme="1"/>
      <name val="Calibri"/>
      <family val="2"/>
      <scheme val="minor"/>
    </font>
    <font>
      <sz val="10"/>
      <color theme="1"/>
      <name val="Arial Narrow"/>
      <family val="2"/>
    </font>
    <font>
      <b/>
      <sz val="10"/>
      <color theme="1"/>
      <name val="Arial Narrow"/>
      <family val="2"/>
    </font>
    <font>
      <sz val="10"/>
      <color rgb="FF000000"/>
      <name val="Arial Narrow"/>
      <family val="2"/>
    </font>
    <font>
      <sz val="10"/>
      <color rgb="FFFF0000"/>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6">
    <xf numFmtId="0" fontId="0" fillId="0" borderId="0"/>
    <xf numFmtId="0" fontId="48" fillId="0" borderId="0" applyNumberFormat="0" applyFill="0" applyBorder="0" applyAlignment="0" applyProtection="0">
      <alignment vertical="top"/>
      <protection locked="0"/>
    </xf>
    <xf numFmtId="168" fontId="32" fillId="0" borderId="0" applyFont="0" applyFill="0" applyBorder="0" applyAlignment="0" applyProtection="0"/>
    <xf numFmtId="43" fontId="47" fillId="0" borderId="0" applyFont="0" applyFill="0" applyBorder="0" applyAlignment="0" applyProtection="0"/>
    <xf numFmtId="0" fontId="42" fillId="0" borderId="0"/>
    <xf numFmtId="9" fontId="47" fillId="0" borderId="0" applyFont="0" applyFill="0" applyBorder="0" applyAlignment="0" applyProtection="0"/>
  </cellStyleXfs>
  <cellXfs count="466">
    <xf numFmtId="0" fontId="0" fillId="0" borderId="0" xfId="0"/>
    <xf numFmtId="0" fontId="0" fillId="0" borderId="0" xfId="0" applyBorder="1"/>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44" fontId="4" fillId="0" borderId="2" xfId="3" applyNumberFormat="1" applyFont="1" applyBorder="1" applyAlignment="1">
      <alignment vertical="center"/>
    </xf>
    <xf numFmtId="14" fontId="4" fillId="0" borderId="3" xfId="0" applyNumberFormat="1" applyFont="1" applyBorder="1" applyAlignment="1">
      <alignment vertical="center" wrapText="1"/>
    </xf>
    <xf numFmtId="0" fontId="4" fillId="0" borderId="0" xfId="0" applyFont="1" applyBorder="1" applyAlignment="1">
      <alignment horizontal="center"/>
    </xf>
    <xf numFmtId="14" fontId="0" fillId="0" borderId="0" xfId="0" applyNumberFormat="1" applyBorder="1" applyAlignment="1">
      <alignment vertical="center" wrapText="1"/>
    </xf>
    <xf numFmtId="0" fontId="0" fillId="0" borderId="1" xfId="0" applyBorder="1"/>
    <xf numFmtId="0" fontId="0" fillId="0" borderId="2" xfId="0" applyBorder="1" applyAlignment="1">
      <alignment wrapText="1"/>
    </xf>
    <xf numFmtId="0" fontId="8" fillId="0" borderId="2" xfId="0" applyFont="1" applyBorder="1" applyAlignment="1">
      <alignment wrapText="1"/>
    </xf>
    <xf numFmtId="0" fontId="8" fillId="0" borderId="2" xfId="0" applyFont="1" applyBorder="1"/>
    <xf numFmtId="0" fontId="0" fillId="0" borderId="0" xfId="0" applyBorder="1" applyAlignment="1">
      <alignment horizontal="left"/>
    </xf>
    <xf numFmtId="0" fontId="0" fillId="0" borderId="2" xfId="0" applyBorder="1"/>
    <xf numFmtId="0" fontId="0" fillId="0" borderId="4" xfId="0" applyBorder="1"/>
    <xf numFmtId="0" fontId="3" fillId="0" borderId="0" xfId="0"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44" fontId="47" fillId="0" borderId="0" xfId="3" applyNumberFormat="1"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12" fillId="2"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6" xfId="0" applyFont="1" applyBorder="1" applyAlignment="1">
      <alignment horizontal="center" vertical="center" wrapText="1"/>
    </xf>
    <xf numFmtId="0" fontId="4" fillId="0" borderId="2" xfId="0" applyFont="1" applyBorder="1" applyAlignment="1">
      <alignment horizontal="left" vertical="center" wrapText="1"/>
    </xf>
    <xf numFmtId="0" fontId="14"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6" fillId="0" borderId="5" xfId="0" applyFont="1" applyFill="1" applyBorder="1" applyAlignment="1">
      <alignment horizontal="center" vertical="center" wrapText="1"/>
    </xf>
    <xf numFmtId="0" fontId="15" fillId="0" borderId="7" xfId="0" applyFont="1" applyBorder="1" applyAlignment="1">
      <alignment horizontal="center" vertical="top" wrapText="1"/>
    </xf>
    <xf numFmtId="0" fontId="17" fillId="0" borderId="2" xfId="0" applyFont="1" applyBorder="1" applyAlignment="1">
      <alignment horizontal="left" vertical="top" wrapText="1"/>
    </xf>
    <xf numFmtId="7" fontId="12" fillId="0" borderId="2" xfId="3" applyNumberFormat="1" applyFont="1" applyFill="1" applyBorder="1" applyAlignment="1">
      <alignment horizontal="center" vertical="center"/>
    </xf>
    <xf numFmtId="14" fontId="18" fillId="0" borderId="2" xfId="0" applyNumberFormat="1" applyFont="1" applyBorder="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0" fillId="0" borderId="0" xfId="0" applyFill="1" applyBorder="1" applyAlignment="1">
      <alignment wrapText="1"/>
    </xf>
    <xf numFmtId="0" fontId="0" fillId="0" borderId="0" xfId="0" applyBorder="1" applyAlignment="1">
      <alignment wrapText="1"/>
    </xf>
    <xf numFmtId="0" fontId="9" fillId="0" borderId="0" xfId="0" applyFont="1" applyBorder="1" applyAlignment="1">
      <alignment wrapText="1"/>
    </xf>
    <xf numFmtId="0" fontId="7" fillId="0" borderId="0" xfId="0" applyFont="1" applyBorder="1"/>
    <xf numFmtId="0" fontId="9" fillId="0" borderId="0" xfId="0" applyFont="1" applyBorder="1" applyAlignment="1">
      <alignment horizontal="center" wrapText="1"/>
    </xf>
    <xf numFmtId="0" fontId="7" fillId="0" borderId="0" xfId="0" applyFont="1" applyBorder="1" applyAlignment="1">
      <alignment horizontal="left" wrapText="1"/>
    </xf>
    <xf numFmtId="0" fontId="7" fillId="0" borderId="0" xfId="0" applyFont="1" applyBorder="1" applyAlignment="1">
      <alignment horizontal="right"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20" fillId="0" borderId="2" xfId="0" applyFont="1" applyBorder="1"/>
    <xf numFmtId="0" fontId="0" fillId="0" borderId="3" xfId="0" applyBorder="1"/>
    <xf numFmtId="0" fontId="21" fillId="0" borderId="2" xfId="0" applyFont="1" applyBorder="1"/>
    <xf numFmtId="0" fontId="21" fillId="0" borderId="3" xfId="0" applyFont="1" applyBorder="1"/>
    <xf numFmtId="0" fontId="0" fillId="0" borderId="11" xfId="0" applyBorder="1"/>
    <xf numFmtId="0" fontId="21" fillId="0" borderId="4" xfId="0" applyFont="1" applyBorder="1"/>
    <xf numFmtId="0" fontId="21" fillId="0" borderId="12" xfId="0" applyFont="1" applyBorder="1"/>
    <xf numFmtId="0" fontId="8" fillId="0" borderId="2" xfId="0" applyFont="1" applyBorder="1" applyAlignment="1">
      <alignment vertical="center" wrapText="1"/>
    </xf>
    <xf numFmtId="0" fontId="22" fillId="0" borderId="13" xfId="0" applyFont="1" applyBorder="1" applyAlignment="1">
      <alignment vertical="center"/>
    </xf>
    <xf numFmtId="0" fontId="22" fillId="0" borderId="0" xfId="0" applyFont="1" applyBorder="1" applyAlignment="1">
      <alignment vertical="center"/>
    </xf>
    <xf numFmtId="0" fontId="0" fillId="0" borderId="0" xfId="0" applyAlignment="1">
      <alignment wrapText="1"/>
    </xf>
    <xf numFmtId="8" fontId="0" fillId="0" borderId="0" xfId="0" applyNumberFormat="1" applyAlignment="1">
      <alignment wrapText="1"/>
    </xf>
    <xf numFmtId="8" fontId="0" fillId="0" borderId="2" xfId="0" applyNumberFormat="1" applyBorder="1" applyAlignment="1">
      <alignment wrapText="1"/>
    </xf>
    <xf numFmtId="0" fontId="2" fillId="0" borderId="14" xfId="0" applyFont="1" applyBorder="1" applyAlignment="1">
      <alignment horizontal="center"/>
    </xf>
    <xf numFmtId="0" fontId="10" fillId="0" borderId="0" xfId="0" applyFont="1" applyBorder="1" applyAlignment="1">
      <alignment horizontal="left"/>
    </xf>
    <xf numFmtId="44" fontId="2" fillId="0" borderId="15"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wrapText="1"/>
    </xf>
    <xf numFmtId="0" fontId="28" fillId="0" borderId="2" xfId="0" applyFont="1" applyBorder="1" applyAlignment="1">
      <alignment horizontal="center" vertical="center" wrapText="1"/>
    </xf>
    <xf numFmtId="44" fontId="23" fillId="0" borderId="2"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8" fillId="0" borderId="2" xfId="0" applyFont="1" applyFill="1" applyBorder="1" applyAlignment="1">
      <alignment horizontal="center" vertical="center" wrapText="1"/>
    </xf>
    <xf numFmtId="0" fontId="6"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1" fillId="0" borderId="4" xfId="0" applyFont="1" applyBorder="1" applyAlignment="1">
      <alignment horizontal="center" vertical="center" wrapText="1"/>
    </xf>
    <xf numFmtId="0" fontId="20" fillId="0" borderId="4" xfId="0" applyFont="1" applyBorder="1" applyAlignment="1">
      <alignment horizontal="center" vertical="center" wrapText="1"/>
    </xf>
    <xf numFmtId="44" fontId="31" fillId="0" borderId="4" xfId="0" applyNumberFormat="1" applyFont="1" applyBorder="1" applyAlignment="1">
      <alignment horizontal="center" vertical="center" wrapText="1"/>
    </xf>
    <xf numFmtId="4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8"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20" fillId="0" borderId="0" xfId="0" applyFont="1" applyBorder="1" applyAlignment="1">
      <alignment horizontal="center" vertical="center" wrapText="1"/>
    </xf>
    <xf numFmtId="44" fontId="31" fillId="0" borderId="0" xfId="0" applyNumberFormat="1" applyFont="1" applyBorder="1" applyAlignment="1">
      <alignment horizontal="center" vertical="center" wrapText="1"/>
    </xf>
    <xf numFmtId="44" fontId="0" fillId="0" borderId="0" xfId="0" applyNumberFormat="1" applyBorder="1" applyAlignment="1">
      <alignment horizontal="center" vertical="center" wrapText="1"/>
    </xf>
    <xf numFmtId="0" fontId="23" fillId="0" borderId="0" xfId="0" applyFont="1" applyBorder="1"/>
    <xf numFmtId="0" fontId="23" fillId="0" borderId="0" xfId="0" applyFont="1" applyBorder="1" applyAlignment="1">
      <alignment horizontal="center" vertical="center" wrapText="1"/>
    </xf>
    <xf numFmtId="0" fontId="4" fillId="0" borderId="0" xfId="0" applyFont="1" applyBorder="1" applyAlignment="1">
      <alignment horizontal="left" vertical="center" wrapText="1"/>
    </xf>
    <xf numFmtId="44" fontId="23" fillId="0" borderId="0" xfId="0" applyNumberFormat="1" applyFont="1" applyBorder="1" applyAlignment="1">
      <alignment horizontal="center" vertical="center" wrapText="1"/>
    </xf>
    <xf numFmtId="0" fontId="34" fillId="0" borderId="0" xfId="0" applyFont="1" applyBorder="1"/>
    <xf numFmtId="0" fontId="8"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20" fillId="0" borderId="0" xfId="0" applyFont="1" applyBorder="1" applyAlignment="1">
      <alignment horizontal="left" vertical="center" wrapText="1"/>
    </xf>
    <xf numFmtId="44" fontId="34" fillId="0" borderId="0" xfId="0" applyNumberFormat="1" applyFont="1" applyBorder="1" applyAlignment="1">
      <alignment horizontal="center" vertical="center" wrapText="1"/>
    </xf>
    <xf numFmtId="0" fontId="34" fillId="0" borderId="0" xfId="0" applyFont="1" applyBorder="1" applyAlignment="1">
      <alignment horizontal="center" vertical="center" wrapText="1"/>
    </xf>
    <xf numFmtId="0" fontId="6" fillId="0" borderId="0" xfId="0" applyFont="1" applyBorder="1"/>
    <xf numFmtId="0" fontId="7"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23" fillId="0" borderId="0" xfId="0" applyFont="1" applyBorder="1" applyAlignment="1">
      <alignment horizontal="center" wrapText="1"/>
    </xf>
    <xf numFmtId="4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11" fillId="0" borderId="2" xfId="0" applyFont="1" applyBorder="1" applyAlignment="1">
      <alignment horizontal="center" wrapText="1"/>
    </xf>
    <xf numFmtId="0" fontId="8" fillId="0" borderId="1" xfId="0" applyFont="1" applyBorder="1" applyAlignment="1">
      <alignment horizontal="center" vertical="center"/>
    </xf>
    <xf numFmtId="0" fontId="49" fillId="0" borderId="2" xfId="0" applyFont="1" applyBorder="1" applyAlignment="1">
      <alignment vertical="center" wrapText="1"/>
    </xf>
    <xf numFmtId="0" fontId="49" fillId="0" borderId="2" xfId="0" applyFont="1" applyBorder="1" applyAlignment="1">
      <alignment horizontal="center" vertical="center" wrapText="1"/>
    </xf>
    <xf numFmtId="44" fontId="49" fillId="0" borderId="2" xfId="3" applyNumberFormat="1" applyFont="1" applyBorder="1" applyAlignment="1">
      <alignment vertical="center"/>
    </xf>
    <xf numFmtId="14" fontId="49" fillId="0" borderId="3" xfId="0" applyNumberFormat="1" applyFont="1" applyBorder="1" applyAlignment="1">
      <alignment vertical="center" wrapText="1"/>
    </xf>
    <xf numFmtId="14" fontId="8" fillId="0" borderId="1" xfId="0" applyNumberFormat="1" applyFont="1" applyBorder="1" applyAlignment="1">
      <alignment horizontal="center" vertical="center"/>
    </xf>
    <xf numFmtId="0" fontId="8" fillId="0" borderId="2" xfId="0" applyFont="1" applyBorder="1" applyAlignment="1">
      <alignment horizontal="center" vertical="center" wrapText="1"/>
    </xf>
    <xf numFmtId="14" fontId="8" fillId="0" borderId="3" xfId="0" applyNumberFormat="1" applyFont="1" applyBorder="1" applyAlignment="1">
      <alignment vertical="center" wrapText="1"/>
    </xf>
    <xf numFmtId="0" fontId="8" fillId="0" borderId="1" xfId="0" applyFont="1" applyBorder="1" applyAlignment="1">
      <alignment vertical="center"/>
    </xf>
    <xf numFmtId="0" fontId="8" fillId="3" borderId="1" xfId="0" applyFont="1" applyFill="1" applyBorder="1" applyAlignment="1">
      <alignment horizontal="center" vertical="center"/>
    </xf>
    <xf numFmtId="0" fontId="49" fillId="3" borderId="2" xfId="0" applyFont="1" applyFill="1" applyBorder="1" applyAlignment="1">
      <alignment vertical="center" wrapText="1"/>
    </xf>
    <xf numFmtId="0" fontId="8" fillId="3" borderId="2" xfId="0" applyFont="1" applyFill="1" applyBorder="1" applyAlignment="1">
      <alignment vertical="center" wrapText="1"/>
    </xf>
    <xf numFmtId="0" fontId="8" fillId="3" borderId="2" xfId="0" applyFont="1" applyFill="1" applyBorder="1" applyAlignment="1">
      <alignment horizontal="center" vertical="center" wrapText="1"/>
    </xf>
    <xf numFmtId="44" fontId="8" fillId="3" borderId="2" xfId="3" applyNumberFormat="1" applyFont="1" applyFill="1" applyBorder="1" applyAlignment="1">
      <alignment vertical="center"/>
    </xf>
    <xf numFmtId="14" fontId="8" fillId="3" borderId="3" xfId="0" applyNumberFormat="1" applyFont="1" applyFill="1" applyBorder="1" applyAlignment="1">
      <alignment vertical="center" wrapText="1"/>
    </xf>
    <xf numFmtId="14" fontId="49" fillId="0" borderId="0" xfId="0" applyNumberFormat="1" applyFont="1" applyBorder="1" applyAlignment="1">
      <alignment vertical="center" wrapText="1"/>
    </xf>
    <xf numFmtId="0" fontId="8" fillId="0" borderId="16" xfId="0" applyFont="1" applyBorder="1" applyAlignment="1">
      <alignment horizontal="center" vertical="center"/>
    </xf>
    <xf numFmtId="44" fontId="49" fillId="0" borderId="17" xfId="3" applyNumberFormat="1" applyFont="1" applyBorder="1" applyAlignment="1">
      <alignment vertical="center"/>
    </xf>
    <xf numFmtId="14" fontId="49" fillId="0" borderId="18" xfId="0" applyNumberFormat="1" applyFont="1" applyBorder="1" applyAlignment="1">
      <alignment vertical="center" wrapText="1"/>
    </xf>
    <xf numFmtId="0" fontId="49" fillId="0" borderId="1" xfId="0" applyFont="1" applyBorder="1"/>
    <xf numFmtId="0" fontId="49" fillId="0" borderId="2" xfId="0" applyFont="1" applyBorder="1" applyAlignment="1">
      <alignment wrapText="1"/>
    </xf>
    <xf numFmtId="8" fontId="49" fillId="0" borderId="2" xfId="0" applyNumberFormat="1" applyFont="1" applyBorder="1" applyAlignment="1">
      <alignment vertical="center"/>
    </xf>
    <xf numFmtId="0" fontId="49" fillId="0" borderId="3" xfId="0" applyFont="1" applyBorder="1" applyAlignment="1">
      <alignment vertical="center" wrapText="1"/>
    </xf>
    <xf numFmtId="0" fontId="8" fillId="0" borderId="3" xfId="0" applyFont="1" applyBorder="1" applyAlignment="1">
      <alignment vertical="center" wrapText="1"/>
    </xf>
    <xf numFmtId="0" fontId="8" fillId="0" borderId="1" xfId="0" applyFont="1" applyBorder="1"/>
    <xf numFmtId="0" fontId="49" fillId="0" borderId="2" xfId="0" applyFont="1" applyBorder="1"/>
    <xf numFmtId="0" fontId="49" fillId="0" borderId="2" xfId="0" applyFont="1" applyBorder="1" applyAlignment="1">
      <alignment vertical="center"/>
    </xf>
    <xf numFmtId="0" fontId="49" fillId="0" borderId="3" xfId="0" applyFont="1" applyBorder="1" applyAlignment="1">
      <alignment vertical="center"/>
    </xf>
    <xf numFmtId="0" fontId="49" fillId="0" borderId="4" xfId="0" applyFont="1" applyBorder="1" applyAlignment="1">
      <alignment wrapText="1"/>
    </xf>
    <xf numFmtId="0" fontId="8" fillId="0" borderId="4" xfId="0" applyFont="1" applyBorder="1" applyAlignment="1">
      <alignment wrapText="1"/>
    </xf>
    <xf numFmtId="0" fontId="49" fillId="0" borderId="4" xfId="0" applyFont="1" applyBorder="1"/>
    <xf numFmtId="0" fontId="49" fillId="0" borderId="4" xfId="0" applyFont="1" applyBorder="1" applyAlignment="1">
      <alignment vertical="center"/>
    </xf>
    <xf numFmtId="0" fontId="49" fillId="0" borderId="12" xfId="0" applyFont="1" applyBorder="1" applyAlignment="1">
      <alignment vertical="center"/>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6" xfId="0" applyFont="1" applyBorder="1" applyAlignment="1">
      <alignment horizontal="center" vertical="center" wrapText="1"/>
    </xf>
    <xf numFmtId="44" fontId="8" fillId="0" borderId="19" xfId="0" applyNumberFormat="1" applyFont="1" applyBorder="1" applyAlignment="1">
      <alignment horizontal="center" vertical="center" wrapText="1"/>
    </xf>
    <xf numFmtId="44" fontId="50" fillId="0" borderId="2" xfId="0" applyNumberFormat="1" applyFont="1" applyBorder="1" applyAlignment="1">
      <alignment horizontal="center" vertical="center" wrapText="1"/>
    </xf>
    <xf numFmtId="0" fontId="50" fillId="0" borderId="3" xfId="0" applyFont="1" applyBorder="1" applyAlignment="1">
      <alignment horizontal="center" vertical="center" wrapText="1"/>
    </xf>
    <xf numFmtId="166" fontId="8" fillId="0" borderId="5" xfId="0" applyNumberFormat="1" applyFont="1" applyBorder="1" applyAlignment="1">
      <alignment vertical="center"/>
    </xf>
    <xf numFmtId="166" fontId="8" fillId="0" borderId="3" xfId="0" applyNumberFormat="1" applyFont="1" applyBorder="1" applyAlignment="1">
      <alignment vertical="center"/>
    </xf>
    <xf numFmtId="0" fontId="8" fillId="0" borderId="2" xfId="0" applyFont="1" applyBorder="1" applyAlignment="1">
      <alignment vertical="center"/>
    </xf>
    <xf numFmtId="167" fontId="8" fillId="0" borderId="5" xfId="0" applyNumberFormat="1" applyFont="1" applyBorder="1" applyAlignment="1">
      <alignment vertical="center"/>
    </xf>
    <xf numFmtId="0" fontId="8" fillId="0" borderId="2" xfId="0" applyFont="1" applyBorder="1" applyAlignment="1">
      <alignment horizontal="center" vertical="center"/>
    </xf>
    <xf numFmtId="165" fontId="8" fillId="0" borderId="2" xfId="0" applyNumberFormat="1" applyFont="1" applyBorder="1" applyAlignment="1">
      <alignment vertical="center"/>
    </xf>
    <xf numFmtId="0" fontId="8" fillId="0" borderId="0" xfId="0" applyFont="1" applyAlignment="1">
      <alignment vertical="center"/>
    </xf>
    <xf numFmtId="0" fontId="50" fillId="0" borderId="2" xfId="0" applyFont="1" applyBorder="1"/>
    <xf numFmtId="0" fontId="50" fillId="0" borderId="2" xfId="0" applyFont="1" applyBorder="1" applyAlignment="1">
      <alignment wrapText="1"/>
    </xf>
    <xf numFmtId="8" fontId="50" fillId="0" borderId="2" xfId="0" applyNumberFormat="1" applyFont="1" applyBorder="1" applyAlignment="1">
      <alignment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xf>
    <xf numFmtId="164" fontId="8" fillId="4" borderId="2" xfId="3" applyNumberFormat="1" applyFont="1" applyFill="1" applyBorder="1" applyAlignment="1">
      <alignment horizontal="left" vertical="center"/>
    </xf>
    <xf numFmtId="0" fontId="8" fillId="4" borderId="2" xfId="0" applyFont="1" applyFill="1" applyBorder="1" applyAlignment="1">
      <alignment horizontal="left" vertical="center" wrapText="1"/>
    </xf>
    <xf numFmtId="0" fontId="8" fillId="0" borderId="2" xfId="0" applyFont="1" applyBorder="1" applyAlignment="1">
      <alignment horizontal="left" vertical="center"/>
    </xf>
    <xf numFmtId="164" fontId="8" fillId="0" borderId="2" xfId="5" applyNumberFormat="1"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7" xfId="0" applyFont="1" applyBorder="1" applyAlignment="1">
      <alignment horizontal="center" vertical="top" wrapText="1"/>
    </xf>
    <xf numFmtId="0" fontId="8" fillId="0" borderId="2" xfId="0" applyFont="1" applyBorder="1" applyAlignment="1">
      <alignment horizontal="left" vertical="top" wrapText="1"/>
    </xf>
    <xf numFmtId="7" fontId="8" fillId="0" borderId="2" xfId="3" applyNumberFormat="1" applyFont="1" applyFill="1" applyBorder="1" applyAlignment="1">
      <alignment horizontal="center" vertical="center"/>
    </xf>
    <xf numFmtId="14" fontId="8" fillId="0" borderId="2" xfId="0" applyNumberFormat="1" applyFont="1" applyBorder="1" applyAlignment="1">
      <alignment horizontal="center" vertical="center" wrapText="1"/>
    </xf>
    <xf numFmtId="0" fontId="50" fillId="0" borderId="0" xfId="0" applyFont="1"/>
    <xf numFmtId="0" fontId="50" fillId="0" borderId="1" xfId="0" applyFont="1" applyBorder="1"/>
    <xf numFmtId="14" fontId="50" fillId="0" borderId="3" xfId="0" applyNumberFormat="1" applyFont="1" applyBorder="1"/>
    <xf numFmtId="0" fontId="50" fillId="0" borderId="0" xfId="0" applyFont="1" applyAlignment="1">
      <alignment wrapText="1"/>
    </xf>
    <xf numFmtId="8" fontId="50" fillId="0" borderId="0" xfId="0" applyNumberFormat="1" applyFont="1"/>
    <xf numFmtId="14" fontId="0" fillId="0" borderId="0" xfId="0" applyNumberFormat="1" applyBorder="1"/>
    <xf numFmtId="4" fontId="0" fillId="0" borderId="0" xfId="0" applyNumberFormat="1" applyBorder="1" applyAlignment="1">
      <alignment wrapText="1"/>
    </xf>
    <xf numFmtId="0" fontId="50" fillId="0" borderId="20" xfId="0" applyFont="1" applyBorder="1"/>
    <xf numFmtId="0" fontId="50" fillId="0" borderId="0" xfId="0" applyFont="1" applyBorder="1"/>
    <xf numFmtId="0" fontId="51" fillId="0" borderId="2" xfId="0" applyFont="1" applyBorder="1" applyAlignment="1">
      <alignment horizontal="center" vertical="top"/>
    </xf>
    <xf numFmtId="0" fontId="51" fillId="0" borderId="2" xfId="0" applyFont="1" applyBorder="1" applyAlignment="1">
      <alignment horizontal="center" vertical="top" wrapText="1"/>
    </xf>
    <xf numFmtId="165" fontId="51" fillId="0" borderId="2" xfId="0" applyNumberFormat="1" applyFont="1" applyBorder="1" applyAlignment="1">
      <alignment horizontal="center" vertical="top"/>
    </xf>
    <xf numFmtId="49" fontId="50" fillId="0" borderId="2" xfId="0" applyNumberFormat="1" applyFont="1" applyBorder="1" applyAlignment="1">
      <alignment horizontal="center" vertical="top" wrapText="1"/>
    </xf>
    <xf numFmtId="0" fontId="50" fillId="0" borderId="2" xfId="0" applyFont="1" applyBorder="1" applyAlignment="1">
      <alignment vertical="top"/>
    </xf>
    <xf numFmtId="0" fontId="50" fillId="0" borderId="2" xfId="0" applyFont="1" applyBorder="1" applyAlignment="1">
      <alignment vertical="top" wrapText="1"/>
    </xf>
    <xf numFmtId="2" fontId="50" fillId="0" borderId="2" xfId="0" applyNumberFormat="1" applyFont="1" applyBorder="1"/>
    <xf numFmtId="49" fontId="8" fillId="0" borderId="2" xfId="0" applyNumberFormat="1" applyFont="1" applyBorder="1" applyAlignment="1">
      <alignment horizontal="center" vertical="top" wrapText="1"/>
    </xf>
    <xf numFmtId="0" fontId="8" fillId="0" borderId="2" xfId="0" applyFont="1" applyBorder="1" applyAlignment="1">
      <alignment vertical="top" wrapText="1"/>
    </xf>
    <xf numFmtId="2" fontId="8" fillId="0" borderId="2" xfId="0" applyNumberFormat="1" applyFont="1" applyBorder="1"/>
    <xf numFmtId="49" fontId="8" fillId="0" borderId="2" xfId="0" applyNumberFormat="1" applyFont="1" applyBorder="1" applyAlignment="1">
      <alignment wrapText="1"/>
    </xf>
    <xf numFmtId="0" fontId="50" fillId="0" borderId="2" xfId="0" applyFont="1" applyBorder="1" applyAlignment="1">
      <alignment vertical="center"/>
    </xf>
    <xf numFmtId="0" fontId="50" fillId="0" borderId="2" xfId="0" applyFont="1" applyBorder="1" applyAlignment="1">
      <alignment vertical="center" wrapText="1"/>
    </xf>
    <xf numFmtId="2" fontId="50" fillId="0" borderId="2" xfId="0" applyNumberFormat="1" applyFont="1" applyBorder="1" applyAlignment="1"/>
    <xf numFmtId="0" fontId="8" fillId="0" borderId="21" xfId="0" applyFont="1" applyFill="1" applyBorder="1"/>
    <xf numFmtId="2" fontId="50" fillId="0" borderId="2" xfId="0" applyNumberFormat="1" applyFont="1" applyBorder="1" applyAlignment="1">
      <alignment horizontal="right" vertical="top"/>
    </xf>
    <xf numFmtId="14" fontId="50" fillId="0" borderId="2" xfId="0" applyNumberFormat="1" applyFont="1" applyBorder="1" applyAlignment="1">
      <alignment vertical="top" wrapText="1"/>
    </xf>
    <xf numFmtId="0" fontId="50" fillId="0" borderId="22" xfId="0" applyFont="1" applyBorder="1"/>
    <xf numFmtId="0" fontId="8" fillId="0" borderId="2" xfId="0" applyFont="1" applyBorder="1" applyAlignment="1">
      <alignment vertical="top"/>
    </xf>
    <xf numFmtId="2" fontId="50" fillId="0" borderId="22" xfId="0" applyNumberFormat="1" applyFont="1" applyBorder="1"/>
    <xf numFmtId="0" fontId="8" fillId="0" borderId="2" xfId="0" applyFont="1" applyFill="1" applyBorder="1"/>
    <xf numFmtId="0" fontId="8" fillId="0" borderId="2" xfId="0" applyFont="1" applyFill="1" applyBorder="1" applyAlignment="1">
      <alignment wrapText="1"/>
    </xf>
    <xf numFmtId="2" fontId="8" fillId="0" borderId="2" xfId="0" applyNumberFormat="1" applyFont="1" applyFill="1" applyBorder="1"/>
    <xf numFmtId="165" fontId="8" fillId="0" borderId="2" xfId="0" applyNumberFormat="1" applyFont="1" applyBorder="1"/>
    <xf numFmtId="165" fontId="50" fillId="0" borderId="22" xfId="0" applyNumberFormat="1" applyFont="1" applyBorder="1"/>
    <xf numFmtId="165" fontId="50" fillId="0" borderId="2" xfId="0" applyNumberFormat="1" applyFont="1" applyBorder="1"/>
    <xf numFmtId="0" fontId="50" fillId="0" borderId="17" xfId="0" applyFont="1" applyBorder="1" applyAlignment="1">
      <alignment vertical="top"/>
    </xf>
    <xf numFmtId="165" fontId="50" fillId="0" borderId="2" xfId="0" applyNumberFormat="1" applyFont="1" applyBorder="1" applyAlignment="1">
      <alignment vertical="top" wrapText="1"/>
    </xf>
    <xf numFmtId="49" fontId="50" fillId="0" borderId="0" xfId="0" applyNumberFormat="1" applyFont="1" applyBorder="1" applyAlignment="1">
      <alignment horizontal="center" vertical="top" wrapText="1"/>
    </xf>
    <xf numFmtId="0" fontId="50" fillId="0" borderId="0" xfId="0" applyFont="1" applyBorder="1" applyAlignment="1">
      <alignment vertical="top" wrapText="1"/>
    </xf>
    <xf numFmtId="165" fontId="50" fillId="0" borderId="0" xfId="0" applyNumberFormat="1" applyFont="1" applyBorder="1"/>
    <xf numFmtId="49" fontId="50" fillId="0" borderId="2" xfId="0" applyNumberFormat="1" applyFont="1" applyBorder="1" applyAlignment="1">
      <alignment vertical="top" wrapText="1"/>
    </xf>
    <xf numFmtId="49" fontId="50" fillId="0" borderId="2" xfId="0" applyNumberFormat="1" applyFont="1" applyBorder="1"/>
    <xf numFmtId="0" fontId="8" fillId="0" borderId="0" xfId="0" applyFont="1" applyBorder="1" applyAlignment="1">
      <alignment vertical="top" wrapText="1"/>
    </xf>
    <xf numFmtId="0" fontId="50" fillId="0" borderId="22" xfId="0" applyFont="1" applyBorder="1" applyAlignment="1">
      <alignment vertical="top" wrapText="1"/>
    </xf>
    <xf numFmtId="169" fontId="8" fillId="0" borderId="2" xfId="0" applyNumberFormat="1" applyFont="1" applyBorder="1" applyAlignment="1">
      <alignment vertical="center"/>
    </xf>
    <xf numFmtId="166" fontId="8" fillId="0" borderId="5" xfId="0" applyNumberFormat="1" applyFont="1" applyBorder="1" applyAlignment="1">
      <alignment horizontal="center" vertical="center"/>
    </xf>
    <xf numFmtId="166" fontId="8" fillId="0" borderId="3" xfId="0" applyNumberFormat="1" applyFont="1" applyBorder="1" applyAlignment="1">
      <alignment horizontal="center" vertical="center"/>
    </xf>
    <xf numFmtId="166" fontId="8" fillId="0" borderId="2" xfId="0" applyNumberFormat="1" applyFont="1" applyBorder="1" applyAlignment="1">
      <alignment horizontal="center" vertical="center"/>
    </xf>
    <xf numFmtId="166" fontId="8" fillId="5" borderId="2" xfId="0" applyNumberFormat="1" applyFont="1" applyFill="1" applyBorder="1" applyAlignment="1">
      <alignment horizontal="center" vertical="center"/>
    </xf>
    <xf numFmtId="166" fontId="8" fillId="5" borderId="3" xfId="0" applyNumberFormat="1" applyFont="1" applyFill="1" applyBorder="1" applyAlignment="1">
      <alignment horizontal="center" vertical="center"/>
    </xf>
    <xf numFmtId="0" fontId="8" fillId="0" borderId="1" xfId="0" applyFont="1" applyFill="1" applyBorder="1" applyAlignment="1">
      <alignment vertical="center"/>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0" borderId="23" xfId="0" applyFont="1" applyBorder="1" applyAlignment="1">
      <alignment vertical="center"/>
    </xf>
    <xf numFmtId="169" fontId="8" fillId="0" borderId="2" xfId="0" applyNumberFormat="1" applyFont="1" applyFill="1" applyBorder="1" applyAlignment="1">
      <alignment vertical="center"/>
    </xf>
    <xf numFmtId="166" fontId="8" fillId="0" borderId="5" xfId="0" applyNumberFormat="1" applyFont="1" applyFill="1" applyBorder="1" applyAlignment="1">
      <alignment horizontal="center" vertical="center"/>
    </xf>
    <xf numFmtId="166" fontId="8" fillId="0" borderId="3" xfId="0" applyNumberFormat="1" applyFont="1" applyFill="1" applyBorder="1" applyAlignment="1">
      <alignment horizontal="center" vertical="center"/>
    </xf>
    <xf numFmtId="0" fontId="0" fillId="0" borderId="0" xfId="0" applyAlignment="1"/>
    <xf numFmtId="0" fontId="0" fillId="0" borderId="2" xfId="0" applyBorder="1" applyAlignment="1"/>
    <xf numFmtId="8" fontId="0" fillId="0" borderId="2" xfId="0" applyNumberFormat="1" applyBorder="1" applyAlignment="1"/>
    <xf numFmtId="14" fontId="0" fillId="0" borderId="2" xfId="0" applyNumberFormat="1" applyBorder="1" applyAlignment="1"/>
    <xf numFmtId="170" fontId="8" fillId="0" borderId="2" xfId="0" applyNumberFormat="1" applyFont="1" applyBorder="1" applyAlignment="1">
      <alignment horizontal="center" vertical="center" wrapText="1"/>
    </xf>
    <xf numFmtId="0" fontId="23" fillId="0" borderId="2" xfId="0" applyFont="1" applyBorder="1" applyAlignment="1">
      <alignment horizontal="center" vertical="center"/>
    </xf>
    <xf numFmtId="0" fontId="23" fillId="0" borderId="2" xfId="0" applyFont="1" applyBorder="1" applyAlignment="1">
      <alignment horizontal="left" vertical="top" wrapText="1"/>
    </xf>
    <xf numFmtId="165" fontId="23" fillId="0" borderId="2" xfId="0" applyNumberFormat="1" applyFont="1" applyBorder="1" applyAlignment="1">
      <alignment horizontal="center" vertical="center"/>
    </xf>
    <xf numFmtId="0" fontId="50" fillId="0" borderId="2" xfId="0" applyFont="1" applyBorder="1" applyAlignment="1">
      <alignment horizontal="center" vertical="center"/>
    </xf>
    <xf numFmtId="0" fontId="8" fillId="0" borderId="2" xfId="0" applyFont="1" applyBorder="1" applyAlignment="1">
      <alignment horizontal="center" vertical="center" wrapText="1" shrinkToFit="1"/>
    </xf>
    <xf numFmtId="165" fontId="50" fillId="0" borderId="2" xfId="0" applyNumberFormat="1" applyFont="1" applyBorder="1" applyAlignment="1">
      <alignment horizontal="center" vertical="center"/>
    </xf>
    <xf numFmtId="14" fontId="50"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8" fillId="0" borderId="2" xfId="0" applyFont="1" applyBorder="1" applyAlignment="1">
      <alignment horizontal="left" vertical="top"/>
    </xf>
    <xf numFmtId="165" fontId="8" fillId="0" borderId="2" xfId="0" applyNumberFormat="1" applyFont="1" applyBorder="1" applyAlignment="1">
      <alignment horizontal="center" vertical="center"/>
    </xf>
    <xf numFmtId="0" fontId="8" fillId="0" borderId="2" xfId="0" applyNumberFormat="1" applyFont="1" applyBorder="1" applyAlignment="1">
      <alignment horizontal="left" vertical="top" wrapText="1"/>
    </xf>
    <xf numFmtId="0" fontId="50" fillId="0" borderId="2" xfId="0" applyFont="1" applyBorder="1" applyAlignment="1">
      <alignment horizontal="left" vertical="top" wrapText="1"/>
    </xf>
    <xf numFmtId="170" fontId="50" fillId="0" borderId="2" xfId="0" applyNumberFormat="1" applyFont="1" applyBorder="1" applyAlignment="1">
      <alignment horizontal="center" vertical="center"/>
    </xf>
    <xf numFmtId="0" fontId="50" fillId="0" borderId="2" xfId="0" applyFont="1" applyBorder="1" applyAlignment="1">
      <alignment horizontal="center" vertical="center" wrapText="1"/>
    </xf>
    <xf numFmtId="171" fontId="50" fillId="0" borderId="2" xfId="0" applyNumberFormat="1" applyFont="1" applyBorder="1" applyAlignment="1">
      <alignment horizontal="center" vertical="center" wrapText="1"/>
    </xf>
    <xf numFmtId="0" fontId="50" fillId="0" borderId="2" xfId="0" applyFont="1" applyBorder="1" applyAlignment="1">
      <alignment horizontal="center" vertical="center" wrapText="1" shrinkToFit="1"/>
    </xf>
    <xf numFmtId="165" fontId="50" fillId="0" borderId="2" xfId="0" applyNumberFormat="1" applyFont="1" applyBorder="1" applyAlignment="1">
      <alignment horizontal="center" vertical="center" wrapText="1"/>
    </xf>
    <xf numFmtId="0" fontId="52" fillId="0" borderId="0" xfId="0" applyFont="1" applyAlignment="1">
      <alignment vertical="top"/>
    </xf>
    <xf numFmtId="0" fontId="8" fillId="0" borderId="0" xfId="0" applyFont="1" applyAlignment="1">
      <alignment vertical="top" wrapText="1"/>
    </xf>
    <xf numFmtId="0" fontId="40" fillId="0" borderId="24" xfId="4" applyFont="1" applyFill="1" applyBorder="1" applyAlignment="1">
      <alignment wrapText="1"/>
    </xf>
    <xf numFmtId="0" fontId="40" fillId="0" borderId="25" xfId="4" applyFont="1" applyFill="1" applyBorder="1" applyAlignment="1">
      <alignment wrapText="1"/>
    </xf>
    <xf numFmtId="0" fontId="40" fillId="0" borderId="26" xfId="4" applyFont="1" applyFill="1" applyBorder="1" applyAlignment="1">
      <alignment wrapText="1"/>
    </xf>
    <xf numFmtId="49" fontId="8" fillId="0" borderId="24" xfId="0" applyNumberFormat="1" applyFont="1" applyBorder="1"/>
    <xf numFmtId="49" fontId="8" fillId="0" borderId="26" xfId="0" applyNumberFormat="1" applyFont="1" applyBorder="1"/>
    <xf numFmtId="49" fontId="8" fillId="0" borderId="25" xfId="0" applyNumberFormat="1" applyFont="1" applyBorder="1"/>
    <xf numFmtId="0" fontId="8" fillId="0" borderId="24" xfId="0" applyFont="1" applyBorder="1" applyAlignment="1">
      <alignment vertical="center"/>
    </xf>
    <xf numFmtId="0" fontId="8" fillId="0" borderId="25" xfId="0" quotePrefix="1" applyFont="1" applyBorder="1" applyAlignment="1">
      <alignment vertical="center"/>
    </xf>
    <xf numFmtId="0" fontId="8" fillId="0" borderId="24" xfId="0" applyFont="1" applyBorder="1"/>
    <xf numFmtId="0" fontId="8" fillId="0" borderId="27" xfId="0" applyFont="1" applyBorder="1" applyAlignment="1">
      <alignment horizontal="center" vertical="center" wrapText="1"/>
    </xf>
    <xf numFmtId="0" fontId="40" fillId="2" borderId="27" xfId="0" applyFont="1" applyFill="1" applyBorder="1" applyAlignment="1">
      <alignment vertical="top" wrapText="1"/>
    </xf>
    <xf numFmtId="0" fontId="40" fillId="2" borderId="27" xfId="0" applyFont="1" applyFill="1" applyBorder="1" applyAlignment="1">
      <alignment horizontal="center" vertical="center" wrapText="1"/>
    </xf>
    <xf numFmtId="49" fontId="8" fillId="0" borderId="27" xfId="0" applyNumberFormat="1" applyFont="1" applyBorder="1" applyAlignment="1">
      <alignment horizontal="left" vertical="center"/>
    </xf>
    <xf numFmtId="49" fontId="8" fillId="0" borderId="27" xfId="0" applyNumberFormat="1" applyFont="1" applyBorder="1" applyAlignment="1">
      <alignment horizontal="center" vertical="center" wrapText="1"/>
    </xf>
    <xf numFmtId="7" fontId="8" fillId="0" borderId="27" xfId="2" applyNumberFormat="1" applyFont="1" applyBorder="1" applyAlignment="1">
      <alignment horizontal="center" vertical="center"/>
    </xf>
    <xf numFmtId="14" fontId="8" fillId="0" borderId="27" xfId="0" applyNumberFormat="1" applyFont="1" applyBorder="1" applyAlignment="1">
      <alignment horizontal="center" vertical="center" wrapText="1"/>
    </xf>
    <xf numFmtId="0" fontId="8" fillId="0" borderId="27" xfId="0" quotePrefix="1" applyFont="1" applyBorder="1" applyAlignment="1">
      <alignment horizontal="left" vertical="center"/>
    </xf>
    <xf numFmtId="0" fontId="8" fillId="0" borderId="27" xfId="0" quotePrefix="1" applyFont="1" applyBorder="1" applyAlignment="1">
      <alignment horizontal="center" vertical="center" wrapText="1"/>
    </xf>
    <xf numFmtId="0" fontId="40" fillId="0" borderId="26" xfId="4" applyFont="1" applyFill="1" applyBorder="1" applyAlignment="1">
      <alignment horizontal="left" vertical="center" wrapText="1"/>
    </xf>
    <xf numFmtId="0" fontId="40" fillId="0" borderId="24" xfId="4" applyFont="1" applyFill="1" applyBorder="1" applyAlignment="1">
      <alignment horizontal="left" vertical="center" wrapText="1"/>
    </xf>
    <xf numFmtId="0" fontId="8" fillId="0" borderId="25" xfId="0" quotePrefix="1" applyFont="1" applyBorder="1" applyAlignment="1">
      <alignment horizontal="left" vertical="center"/>
    </xf>
    <xf numFmtId="0" fontId="8" fillId="0" borderId="26" xfId="0" quotePrefix="1" applyFont="1" applyBorder="1" applyAlignment="1">
      <alignment horizontal="left" vertical="center"/>
    </xf>
    <xf numFmtId="0" fontId="40" fillId="0" borderId="25" xfId="4" applyFont="1" applyFill="1" applyBorder="1" applyAlignment="1">
      <alignment horizontal="left" vertical="center" wrapText="1"/>
    </xf>
    <xf numFmtId="49" fontId="8" fillId="0" borderId="24" xfId="0" applyNumberFormat="1" applyFont="1" applyBorder="1" applyAlignment="1">
      <alignment horizontal="left" vertical="center"/>
    </xf>
    <xf numFmtId="0" fontId="8" fillId="0" borderId="2" xfId="0" applyFont="1" applyFill="1" applyBorder="1" applyAlignment="1">
      <alignment vertical="top" wrapText="1"/>
    </xf>
    <xf numFmtId="14" fontId="8" fillId="0" borderId="2" xfId="0" applyNumberFormat="1" applyFont="1" applyFill="1" applyBorder="1" applyAlignment="1">
      <alignment horizontal="center" vertical="center" wrapText="1"/>
    </xf>
    <xf numFmtId="0" fontId="40" fillId="0" borderId="2" xfId="0" applyFont="1" applyFill="1" applyBorder="1" applyAlignment="1">
      <alignment vertical="top" wrapText="1"/>
    </xf>
    <xf numFmtId="0" fontId="44" fillId="0" borderId="2" xfId="0" applyFont="1" applyFill="1" applyBorder="1" applyAlignment="1">
      <alignment vertical="top" wrapText="1"/>
    </xf>
    <xf numFmtId="0" fontId="8" fillId="0" borderId="28" xfId="0" applyFont="1" applyBorder="1" applyAlignment="1">
      <alignment horizontal="center" vertical="center"/>
    </xf>
    <xf numFmtId="0" fontId="8" fillId="0" borderId="22" xfId="0" applyFont="1" applyBorder="1" applyAlignment="1">
      <alignment horizontal="center" vertical="center" wrapText="1"/>
    </xf>
    <xf numFmtId="0" fontId="8" fillId="0" borderId="22" xfId="0" applyFont="1" applyBorder="1" applyAlignment="1">
      <alignment vertical="top"/>
    </xf>
    <xf numFmtId="0" fontId="8" fillId="0" borderId="8" xfId="0" applyFont="1" applyBorder="1" applyAlignment="1">
      <alignment horizontal="center" vertical="center" wrapText="1"/>
    </xf>
    <xf numFmtId="0" fontId="8" fillId="0" borderId="22" xfId="0" applyFont="1" applyBorder="1" applyAlignment="1">
      <alignment horizontal="center" vertical="center"/>
    </xf>
    <xf numFmtId="0" fontId="8" fillId="0" borderId="29" xfId="0" applyFont="1" applyBorder="1" applyAlignment="1">
      <alignment horizontal="center" vertical="center"/>
    </xf>
    <xf numFmtId="0" fontId="8" fillId="0" borderId="1" xfId="0" applyFont="1" applyBorder="1" applyAlignment="1">
      <alignment horizontal="center" vertical="top"/>
    </xf>
    <xf numFmtId="0" fontId="8" fillId="0" borderId="2" xfId="0" applyFont="1" applyBorder="1" applyAlignment="1">
      <alignment horizontal="center" vertical="top" wrapText="1"/>
    </xf>
    <xf numFmtId="0" fontId="8" fillId="0" borderId="5" xfId="0" applyFont="1" applyBorder="1" applyAlignment="1">
      <alignment vertical="top" wrapText="1"/>
    </xf>
    <xf numFmtId="165" fontId="8" fillId="0" borderId="2" xfId="0" applyNumberFormat="1" applyFont="1" applyFill="1" applyBorder="1" applyAlignment="1">
      <alignment vertical="top"/>
    </xf>
    <xf numFmtId="0" fontId="8" fillId="0" borderId="3" xfId="0" applyFont="1" applyBorder="1" applyAlignment="1">
      <alignment horizontal="left" vertical="top" wrapText="1"/>
    </xf>
    <xf numFmtId="0" fontId="8" fillId="0" borderId="30" xfId="0" applyFont="1" applyBorder="1" applyAlignment="1">
      <alignment horizontal="left" vertical="top" wrapText="1"/>
    </xf>
    <xf numFmtId="0" fontId="8" fillId="0" borderId="2" xfId="0" applyFont="1" applyBorder="1" applyAlignment="1">
      <alignment horizontal="center" vertical="top"/>
    </xf>
    <xf numFmtId="165" fontId="8" fillId="0" borderId="2" xfId="0" applyNumberFormat="1" applyFont="1" applyBorder="1" applyAlignment="1">
      <alignment vertical="top"/>
    </xf>
    <xf numFmtId="0" fontId="8" fillId="0" borderId="0" xfId="0" applyFont="1" applyBorder="1" applyAlignment="1">
      <alignment horizontal="center"/>
    </xf>
    <xf numFmtId="0" fontId="8" fillId="0" borderId="0" xfId="0" applyFont="1" applyBorder="1"/>
    <xf numFmtId="0" fontId="8" fillId="0" borderId="0" xfId="0" applyFont="1" applyBorder="1" applyAlignment="1">
      <alignment vertical="top"/>
    </xf>
    <xf numFmtId="165" fontId="8" fillId="0" borderId="0" xfId="0" applyNumberFormat="1" applyFont="1" applyBorder="1"/>
    <xf numFmtId="0" fontId="8" fillId="0" borderId="0" xfId="0" applyFont="1" applyBorder="1" applyAlignment="1">
      <alignment vertical="center" wrapText="1"/>
    </xf>
    <xf numFmtId="8" fontId="8" fillId="0" borderId="2" xfId="0" applyNumberFormat="1" applyFont="1" applyBorder="1" applyAlignment="1">
      <alignment horizontal="center" vertical="center" wrapText="1"/>
    </xf>
    <xf numFmtId="0" fontId="8" fillId="0" borderId="2" xfId="0" applyFont="1" applyBorder="1" applyAlignment="1">
      <alignment horizontal="center" wrapText="1"/>
    </xf>
    <xf numFmtId="8" fontId="8" fillId="0" borderId="2" xfId="0" applyNumberFormat="1" applyFont="1" applyBorder="1" applyAlignment="1">
      <alignment horizontal="center" vertical="center"/>
    </xf>
    <xf numFmtId="0" fontId="8" fillId="0" borderId="2" xfId="0" applyFont="1" applyBorder="1" applyAlignment="1">
      <alignment horizontal="center"/>
    </xf>
    <xf numFmtId="0" fontId="8" fillId="0" borderId="2" xfId="0" applyFont="1" applyBorder="1" applyAlignment="1">
      <alignment horizontal="left"/>
    </xf>
    <xf numFmtId="0" fontId="45" fillId="0" borderId="2" xfId="0" applyFont="1" applyBorder="1" applyAlignment="1">
      <alignment horizontal="center"/>
    </xf>
    <xf numFmtId="0" fontId="45" fillId="0" borderId="2" xfId="0" applyFont="1" applyBorder="1" applyAlignment="1">
      <alignment vertical="top" wrapText="1"/>
    </xf>
    <xf numFmtId="0" fontId="45" fillId="0" borderId="2" xfId="0" applyFont="1" applyBorder="1" applyAlignment="1"/>
    <xf numFmtId="0" fontId="40" fillId="0" borderId="2" xfId="0" applyFont="1" applyBorder="1" applyAlignment="1">
      <alignment horizontal="center" vertical="center"/>
    </xf>
    <xf numFmtId="0" fontId="40" fillId="0" borderId="2" xfId="0" applyFont="1" applyBorder="1" applyAlignment="1">
      <alignment vertical="top" wrapText="1"/>
    </xf>
    <xf numFmtId="0" fontId="40" fillId="0" borderId="2"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0" xfId="0" applyFont="1" applyBorder="1" applyAlignment="1">
      <alignment horizontal="center" vertical="center"/>
    </xf>
    <xf numFmtId="0" fontId="8" fillId="0" borderId="0" xfId="0" applyFont="1" applyBorder="1" applyAlignment="1">
      <alignment horizontal="center" vertical="top" wrapText="1"/>
    </xf>
    <xf numFmtId="0" fontId="40" fillId="0" borderId="0" xfId="0" applyFont="1" applyBorder="1" applyAlignment="1">
      <alignment vertical="top" wrapText="1"/>
    </xf>
    <xf numFmtId="0" fontId="40" fillId="0" borderId="0" xfId="0" applyFont="1" applyBorder="1" applyAlignment="1">
      <alignment horizontal="center" vertical="top" wrapText="1"/>
    </xf>
    <xf numFmtId="0" fontId="40" fillId="0" borderId="0" xfId="0" applyFont="1" applyBorder="1" applyAlignment="1">
      <alignment horizontal="left" vertical="top" wrapText="1"/>
    </xf>
    <xf numFmtId="0" fontId="40" fillId="0" borderId="0" xfId="0" applyFont="1" applyBorder="1" applyAlignment="1">
      <alignment horizontal="center" vertical="center" wrapText="1"/>
    </xf>
    <xf numFmtId="8" fontId="8" fillId="0" borderId="2" xfId="0" applyNumberFormat="1" applyFont="1" applyBorder="1" applyAlignment="1">
      <alignment horizontal="left" vertical="top" wrapText="1"/>
    </xf>
    <xf numFmtId="0" fontId="8" fillId="0" borderId="3" xfId="0" applyFont="1" applyBorder="1" applyAlignment="1">
      <alignment vertical="top" wrapText="1"/>
    </xf>
    <xf numFmtId="0" fontId="8" fillId="0" borderId="0" xfId="1" applyFont="1" applyAlignment="1" applyProtection="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top" wrapText="1"/>
    </xf>
    <xf numFmtId="0" fontId="8" fillId="0" borderId="0" xfId="0" applyFont="1" applyBorder="1" applyAlignment="1">
      <alignment horizontal="center" vertical="center"/>
    </xf>
    <xf numFmtId="0" fontId="8" fillId="0" borderId="0" xfId="0" applyFont="1" applyBorder="1" applyAlignment="1">
      <alignment horizontal="left" vertical="top" wrapText="1"/>
    </xf>
    <xf numFmtId="8" fontId="8" fillId="0" borderId="0" xfId="0" applyNumberFormat="1" applyFont="1" applyBorder="1" applyAlignment="1">
      <alignment horizontal="left" vertical="top" wrapText="1"/>
    </xf>
    <xf numFmtId="0" fontId="8" fillId="0" borderId="0" xfId="0" applyFont="1" applyBorder="1" applyAlignment="1">
      <alignment horizontal="justify" vertical="top" wrapText="1"/>
    </xf>
    <xf numFmtId="0" fontId="8" fillId="0" borderId="0" xfId="0" applyFont="1" applyAlignment="1">
      <alignment horizontal="center" vertical="center"/>
    </xf>
    <xf numFmtId="4" fontId="8" fillId="0" borderId="2" xfId="0" applyNumberFormat="1" applyFont="1" applyBorder="1" applyAlignment="1">
      <alignment vertical="center"/>
    </xf>
    <xf numFmtId="0" fontId="52" fillId="0" borderId="0" xfId="0" applyFont="1" applyAlignment="1">
      <alignment horizontal="center" vertical="center"/>
    </xf>
    <xf numFmtId="4" fontId="8" fillId="0" borderId="2" xfId="0" applyNumberFormat="1" applyFont="1" applyBorder="1" applyAlignment="1">
      <alignment horizontal="left" vertical="center"/>
    </xf>
    <xf numFmtId="0" fontId="8" fillId="0" borderId="3" xfId="0" applyFont="1" applyBorder="1" applyAlignment="1">
      <alignment horizontal="left" vertical="center" wrapText="1"/>
    </xf>
    <xf numFmtId="0" fontId="50" fillId="0" borderId="0" xfId="0" applyFont="1" applyBorder="1" applyAlignment="1">
      <alignment vertical="top"/>
    </xf>
    <xf numFmtId="165" fontId="8" fillId="0" borderId="2" xfId="0" applyNumberFormat="1" applyFont="1" applyFill="1" applyBorder="1" applyAlignment="1">
      <alignment horizontal="right" vertical="top"/>
    </xf>
    <xf numFmtId="0" fontId="8" fillId="0" borderId="0" xfId="0" applyFont="1" applyAlignment="1">
      <alignment horizontal="left" vertical="top" wrapText="1"/>
    </xf>
    <xf numFmtId="165" fontId="8" fillId="0" borderId="2" xfId="0" applyNumberFormat="1" applyFont="1" applyBorder="1" applyAlignment="1">
      <alignment horizontal="right" vertical="top"/>
    </xf>
    <xf numFmtId="0" fontId="45" fillId="0" borderId="2" xfId="0" applyFont="1" applyBorder="1" applyAlignment="1">
      <alignment horizontal="center" vertical="top" wrapText="1"/>
    </xf>
    <xf numFmtId="0" fontId="53" fillId="0" borderId="2" xfId="0" applyFont="1" applyBorder="1" applyAlignment="1">
      <alignment horizontal="left" vertical="top"/>
    </xf>
    <xf numFmtId="172" fontId="8" fillId="0" borderId="2" xfId="0" applyNumberFormat="1" applyFont="1" applyBorder="1" applyAlignment="1">
      <alignment horizontal="right" vertical="top"/>
    </xf>
    <xf numFmtId="173" fontId="8" fillId="0" borderId="2" xfId="0" applyNumberFormat="1" applyFont="1" applyBorder="1" applyAlignment="1">
      <alignment horizontal="right" vertical="top"/>
    </xf>
    <xf numFmtId="0" fontId="8" fillId="0" borderId="2" xfId="0" applyFont="1" applyFill="1" applyBorder="1" applyAlignment="1">
      <alignment horizontal="right" vertical="top" wrapText="1"/>
    </xf>
    <xf numFmtId="49" fontId="40" fillId="0" borderId="2" xfId="0" applyNumberFormat="1" applyFont="1" applyBorder="1" applyAlignment="1">
      <alignment horizontal="center" vertical="center" wrapText="1"/>
    </xf>
    <xf numFmtId="168" fontId="40" fillId="0" borderId="2" xfId="2" applyFont="1" applyBorder="1" applyAlignment="1">
      <alignment horizontal="center" vertical="center" wrapText="1"/>
    </xf>
    <xf numFmtId="14" fontId="40" fillId="0" borderId="2" xfId="0" applyNumberFormat="1" applyFont="1" applyBorder="1" applyAlignment="1">
      <alignment horizontal="center" vertical="center" wrapText="1"/>
    </xf>
    <xf numFmtId="0" fontId="40" fillId="0" borderId="2" xfId="0" applyNumberFormat="1"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justify" vertical="center"/>
    </xf>
    <xf numFmtId="0" fontId="0" fillId="0" borderId="3" xfId="0" applyBorder="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2" xfId="0" applyFill="1" applyBorder="1" applyAlignment="1">
      <alignment horizontal="justify" vertical="center"/>
    </xf>
    <xf numFmtId="0" fontId="0" fillId="0" borderId="1" xfId="0" applyBorder="1" applyAlignment="1">
      <alignment horizontal="left" vertical="center"/>
    </xf>
    <xf numFmtId="14" fontId="0" fillId="0" borderId="3" xfId="0" applyNumberFormat="1" applyBorder="1" applyAlignment="1">
      <alignment vertical="center"/>
    </xf>
    <xf numFmtId="0" fontId="0" fillId="0" borderId="3" xfId="0" applyFill="1" applyBorder="1" applyAlignment="1">
      <alignment vertical="center"/>
    </xf>
    <xf numFmtId="0" fontId="6" fillId="0" borderId="2" xfId="0" applyFont="1" applyFill="1" applyBorder="1" applyAlignment="1">
      <alignment horizontal="justify" vertical="center"/>
    </xf>
    <xf numFmtId="0" fontId="6" fillId="0" borderId="2" xfId="0" applyFont="1" applyFill="1" applyBorder="1" applyAlignment="1">
      <alignment vertical="center"/>
    </xf>
    <xf numFmtId="0" fontId="0" fillId="0" borderId="2" xfId="0" applyFill="1" applyBorder="1"/>
    <xf numFmtId="0" fontId="0" fillId="0" borderId="28" xfId="0" applyFill="1" applyBorder="1" applyAlignment="1">
      <alignment vertical="center"/>
    </xf>
    <xf numFmtId="0" fontId="0" fillId="0" borderId="22" xfId="0" applyBorder="1" applyAlignment="1">
      <alignment vertical="center"/>
    </xf>
    <xf numFmtId="0" fontId="0" fillId="0" borderId="22" xfId="0" applyFill="1" applyBorder="1" applyAlignment="1">
      <alignment vertical="center"/>
    </xf>
    <xf numFmtId="0" fontId="0" fillId="0" borderId="22" xfId="0" applyBorder="1" applyAlignment="1">
      <alignment horizontal="justify" vertical="center"/>
    </xf>
    <xf numFmtId="0" fontId="0" fillId="0" borderId="29" xfId="0" applyBorder="1" applyAlignment="1">
      <alignment vertical="center"/>
    </xf>
    <xf numFmtId="0" fontId="0" fillId="0" borderId="31" xfId="0" applyFill="1" applyBorder="1" applyAlignment="1">
      <alignment vertical="center"/>
    </xf>
    <xf numFmtId="0" fontId="0" fillId="0" borderId="11" xfId="0" applyFill="1" applyBorder="1" applyAlignment="1">
      <alignment vertical="center"/>
    </xf>
    <xf numFmtId="0" fontId="0" fillId="0" borderId="4" xfId="0" applyFill="1" applyBorder="1" applyAlignment="1">
      <alignment vertical="center"/>
    </xf>
    <xf numFmtId="0" fontId="0" fillId="0" borderId="4" xfId="0" applyBorder="1" applyAlignment="1">
      <alignment vertical="center"/>
    </xf>
    <xf numFmtId="0" fontId="0" fillId="0" borderId="4" xfId="0" applyFill="1" applyBorder="1"/>
    <xf numFmtId="0" fontId="0" fillId="0" borderId="12" xfId="0" applyBorder="1" applyAlignment="1">
      <alignment vertical="center"/>
    </xf>
    <xf numFmtId="0" fontId="1" fillId="0" borderId="2" xfId="0" applyFont="1" applyBorder="1" applyAlignment="1">
      <alignment horizontal="center" wrapText="1"/>
    </xf>
    <xf numFmtId="0" fontId="2" fillId="0" borderId="2" xfId="0" applyFont="1" applyBorder="1" applyAlignment="1">
      <alignment horizontal="center"/>
    </xf>
    <xf numFmtId="8" fontId="50" fillId="0" borderId="2" xfId="0" applyNumberFormat="1" applyFont="1" applyBorder="1"/>
    <xf numFmtId="0" fontId="1" fillId="0" borderId="32" xfId="0" applyFont="1" applyBorder="1" applyAlignment="1">
      <alignment horizontal="center" wrapText="1"/>
    </xf>
    <xf numFmtId="0" fontId="2" fillId="0" borderId="15" xfId="0" applyFont="1" applyBorder="1" applyAlignment="1">
      <alignment horizontal="center"/>
    </xf>
    <xf numFmtId="0" fontId="2" fillId="0" borderId="14" xfId="0" applyFont="1" applyBorder="1" applyAlignment="1">
      <alignment horizontal="center"/>
    </xf>
    <xf numFmtId="0" fontId="10" fillId="0" borderId="0" xfId="0" applyFont="1" applyBorder="1" applyAlignment="1">
      <alignment horizontal="left"/>
    </xf>
    <xf numFmtId="0" fontId="11" fillId="0" borderId="0" xfId="0" applyFont="1" applyBorder="1" applyAlignment="1">
      <alignment horizontal="center" wrapText="1"/>
    </xf>
    <xf numFmtId="0" fontId="0" fillId="0" borderId="0" xfId="0" applyBorder="1" applyAlignment="1">
      <alignment horizontal="center"/>
    </xf>
    <xf numFmtId="0" fontId="1" fillId="0" borderId="33" xfId="0" applyFont="1" applyFill="1" applyBorder="1" applyAlignment="1">
      <alignment horizontal="center" wrapText="1"/>
    </xf>
    <xf numFmtId="0" fontId="0" fillId="0" borderId="34" xfId="0" applyFill="1" applyBorder="1" applyAlignment="1"/>
    <xf numFmtId="0" fontId="0" fillId="0" borderId="35" xfId="0" applyFill="1" applyBorder="1" applyAlignment="1"/>
    <xf numFmtId="0" fontId="8" fillId="0" borderId="32" xfId="0" applyFont="1" applyBorder="1" applyAlignment="1">
      <alignment horizontal="center" vertical="center" wrapText="1"/>
    </xf>
    <xf numFmtId="0" fontId="8" fillId="0" borderId="15" xfId="0" applyFont="1" applyBorder="1" applyAlignment="1">
      <alignment horizontal="center" vertical="center"/>
    </xf>
    <xf numFmtId="0" fontId="8" fillId="0" borderId="36" xfId="0" applyFont="1" applyBorder="1" applyAlignment="1">
      <alignment horizontal="center" vertical="center"/>
    </xf>
    <xf numFmtId="0" fontId="8" fillId="0" borderId="14" xfId="0" applyFont="1" applyBorder="1" applyAlignment="1">
      <alignment horizontal="center" vertical="center"/>
    </xf>
    <xf numFmtId="0" fontId="8" fillId="5" borderId="16" xfId="0" applyFont="1" applyFill="1" applyBorder="1" applyAlignment="1">
      <alignment horizontal="center" vertical="center"/>
    </xf>
    <xf numFmtId="0" fontId="8" fillId="5" borderId="28" xfId="0" applyFont="1" applyFill="1" applyBorder="1" applyAlignment="1">
      <alignment horizontal="center" vertical="center"/>
    </xf>
    <xf numFmtId="0" fontId="8" fillId="5" borderId="17" xfId="0" applyFont="1" applyFill="1" applyBorder="1" applyAlignment="1">
      <alignment horizontal="center" vertical="center" wrapText="1"/>
    </xf>
    <xf numFmtId="0" fontId="8" fillId="5" borderId="22" xfId="0" applyFont="1" applyFill="1" applyBorder="1" applyAlignment="1">
      <alignment horizontal="center" vertical="center" wrapText="1"/>
    </xf>
    <xf numFmtId="165" fontId="8" fillId="5" borderId="17" xfId="0" applyNumberFormat="1" applyFont="1" applyFill="1" applyBorder="1" applyAlignment="1">
      <alignment horizontal="center" vertical="center"/>
    </xf>
    <xf numFmtId="165" fontId="8" fillId="5" borderId="22" xfId="0" applyNumberFormat="1" applyFont="1" applyFill="1" applyBorder="1" applyAlignment="1">
      <alignment horizontal="center" vertical="center"/>
    </xf>
    <xf numFmtId="166" fontId="8" fillId="5" borderId="2" xfId="0" applyNumberFormat="1" applyFont="1" applyFill="1" applyBorder="1" applyAlignment="1">
      <alignment horizontal="center" vertical="center"/>
    </xf>
    <xf numFmtId="0" fontId="24" fillId="0" borderId="13" xfId="0" applyFont="1" applyBorder="1" applyAlignment="1">
      <alignment horizontal="left" vertical="center" wrapText="1"/>
    </xf>
    <xf numFmtId="0" fontId="24" fillId="0" borderId="0" xfId="0" applyFont="1" applyBorder="1" applyAlignment="1">
      <alignment horizontal="left" vertical="center" wrapText="1"/>
    </xf>
    <xf numFmtId="0" fontId="22" fillId="0" borderId="0" xfId="0" applyFont="1" applyBorder="1" applyAlignment="1">
      <alignment horizontal="center" vertical="center" wrapText="1"/>
    </xf>
    <xf numFmtId="0" fontId="24" fillId="0" borderId="0" xfId="0" applyFont="1" applyBorder="1" applyAlignment="1">
      <alignment horizontal="left" vertical="center"/>
    </xf>
    <xf numFmtId="0" fontId="24" fillId="0" borderId="9" xfId="0" applyFont="1" applyBorder="1" applyAlignment="1">
      <alignment horizontal="center" vertical="top"/>
    </xf>
    <xf numFmtId="0" fontId="0" fillId="0" borderId="2" xfId="0" applyBorder="1" applyAlignment="1">
      <alignment horizontal="center" wrapText="1"/>
    </xf>
    <xf numFmtId="0" fontId="1" fillId="0" borderId="9" xfId="0" applyFont="1" applyBorder="1" applyAlignment="1">
      <alignment horizontal="left" vertical="center" wrapText="1"/>
    </xf>
    <xf numFmtId="0" fontId="10" fillId="0" borderId="2" xfId="0" applyFont="1" applyBorder="1" applyAlignment="1">
      <alignment horizontal="center" vertical="center" wrapText="1"/>
    </xf>
    <xf numFmtId="0" fontId="10" fillId="0" borderId="22" xfId="0" applyFont="1" applyBorder="1" applyAlignment="1">
      <alignment horizontal="center" vertical="center" wrapText="1"/>
    </xf>
    <xf numFmtId="0" fontId="37" fillId="0" borderId="32" xfId="0" applyFont="1" applyBorder="1" applyAlignment="1">
      <alignment horizontal="center" wrapText="1"/>
    </xf>
    <xf numFmtId="0" fontId="38" fillId="0" borderId="15" xfId="0" applyFont="1" applyBorder="1" applyAlignment="1">
      <alignment horizontal="center"/>
    </xf>
    <xf numFmtId="0" fontId="38" fillId="0" borderId="14" xfId="0" applyFont="1" applyBorder="1" applyAlignment="1">
      <alignment horizontal="center"/>
    </xf>
    <xf numFmtId="14" fontId="8" fillId="0" borderId="26"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40" fillId="2" borderId="26" xfId="0" applyFont="1" applyFill="1" applyBorder="1" applyAlignment="1">
      <alignment horizontal="center" vertical="center" wrapText="1"/>
    </xf>
    <xf numFmtId="0" fontId="40" fillId="2" borderId="24" xfId="0" applyFont="1" applyFill="1" applyBorder="1" applyAlignment="1">
      <alignment horizontal="center" vertical="center" wrapText="1"/>
    </xf>
    <xf numFmtId="0" fontId="40" fillId="2" borderId="25" xfId="0" applyFont="1" applyFill="1" applyBorder="1" applyAlignment="1">
      <alignment horizontal="center" vertical="center" wrapText="1"/>
    </xf>
    <xf numFmtId="0" fontId="8" fillId="0" borderId="26" xfId="0" applyFont="1" applyBorder="1" applyAlignment="1">
      <alignment horizontal="center" vertical="center" wrapText="1"/>
    </xf>
    <xf numFmtId="0" fontId="40" fillId="2" borderId="26" xfId="0" applyFont="1" applyFill="1" applyBorder="1" applyAlignment="1">
      <alignment vertical="top" wrapText="1"/>
    </xf>
    <xf numFmtId="0" fontId="40" fillId="2" borderId="24" xfId="0" applyFont="1" applyFill="1" applyBorder="1" applyAlignment="1">
      <alignment vertical="top" wrapText="1"/>
    </xf>
    <xf numFmtId="0" fontId="40" fillId="2" borderId="25" xfId="0" applyFont="1" applyFill="1" applyBorder="1" applyAlignment="1">
      <alignment vertical="top" wrapText="1"/>
    </xf>
    <xf numFmtId="7" fontId="8" fillId="0" borderId="26" xfId="2" applyNumberFormat="1" applyFont="1" applyBorder="1" applyAlignment="1">
      <alignment horizontal="center" vertical="center"/>
    </xf>
    <xf numFmtId="7" fontId="8" fillId="0" borderId="24" xfId="2" applyNumberFormat="1" applyFont="1" applyBorder="1" applyAlignment="1">
      <alignment horizontal="center" vertical="center"/>
    </xf>
    <xf numFmtId="7" fontId="8" fillId="0" borderId="25" xfId="2" applyNumberFormat="1"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41" xfId="0" applyFont="1" applyBorder="1" applyAlignment="1">
      <alignment horizontal="center" vertical="center" wrapText="1"/>
    </xf>
    <xf numFmtId="0" fontId="8" fillId="0" borderId="21" xfId="0" applyFont="1" applyBorder="1" applyAlignment="1">
      <alignment wrapText="1"/>
    </xf>
    <xf numFmtId="0" fontId="8" fillId="0" borderId="40" xfId="0" applyFont="1" applyBorder="1" applyAlignment="1">
      <alignment wrapText="1"/>
    </xf>
    <xf numFmtId="0" fontId="8" fillId="0" borderId="41" xfId="0" applyFont="1" applyBorder="1" applyAlignment="1">
      <alignment horizontal="center" vertical="center"/>
    </xf>
    <xf numFmtId="0" fontId="8" fillId="0" borderId="21"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vertical="top" wrapText="1"/>
    </xf>
    <xf numFmtId="0" fontId="8" fillId="0" borderId="21" xfId="0" applyFont="1" applyBorder="1" applyAlignment="1">
      <alignment vertical="top"/>
    </xf>
    <xf numFmtId="0" fontId="8" fillId="0" borderId="40" xfId="0" applyFont="1" applyBorder="1" applyAlignment="1">
      <alignment vertical="top"/>
    </xf>
    <xf numFmtId="7" fontId="8" fillId="0" borderId="41" xfId="2" applyNumberFormat="1" applyFont="1" applyBorder="1" applyAlignment="1">
      <alignment horizontal="center" vertical="center"/>
    </xf>
    <xf numFmtId="0" fontId="8" fillId="0" borderId="21" xfId="0" applyFont="1" applyBorder="1"/>
    <xf numFmtId="0" fontId="8" fillId="0" borderId="40" xfId="0" applyFont="1" applyBorder="1"/>
    <xf numFmtId="0" fontId="8" fillId="0" borderId="26" xfId="0" quotePrefix="1" applyFont="1" applyBorder="1" applyAlignment="1">
      <alignment horizontal="center" vertical="center" wrapText="1"/>
    </xf>
    <xf numFmtId="14" fontId="8" fillId="0" borderId="24" xfId="0" applyNumberFormat="1" applyFont="1" applyBorder="1" applyAlignment="1">
      <alignment horizontal="center" vertical="center" wrapText="1"/>
    </xf>
    <xf numFmtId="14"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40" fillId="0" borderId="26" xfId="4" applyFont="1" applyFill="1" applyBorder="1" applyAlignment="1">
      <alignment horizontal="center" vertical="center" wrapText="1"/>
    </xf>
    <xf numFmtId="0" fontId="40" fillId="0" borderId="24" xfId="4" applyFont="1" applyFill="1" applyBorder="1" applyAlignment="1">
      <alignment horizontal="center" vertical="center" wrapText="1"/>
    </xf>
    <xf numFmtId="0" fontId="40" fillId="0" borderId="25" xfId="4" applyFont="1" applyFill="1" applyBorder="1" applyAlignment="1">
      <alignment horizontal="center" vertical="center" wrapText="1"/>
    </xf>
    <xf numFmtId="0" fontId="8" fillId="0" borderId="21" xfId="0" applyFont="1" applyBorder="1" applyAlignment="1">
      <alignment vertical="top" wrapText="1"/>
    </xf>
    <xf numFmtId="0" fontId="8" fillId="0" borderId="40" xfId="0" applyFont="1" applyBorder="1" applyAlignment="1">
      <alignment vertical="top" wrapText="1"/>
    </xf>
    <xf numFmtId="0" fontId="8" fillId="0" borderId="3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40" xfId="0" applyFont="1" applyBorder="1" applyAlignment="1">
      <alignment horizontal="center" vertical="center" wrapText="1"/>
    </xf>
    <xf numFmtId="0" fontId="50" fillId="0" borderId="2" xfId="0" applyFont="1" applyBorder="1" applyAlignment="1">
      <alignment horizontal="center" wrapText="1"/>
    </xf>
    <xf numFmtId="0" fontId="8" fillId="0" borderId="37" xfId="0" applyFont="1" applyBorder="1" applyAlignment="1">
      <alignment horizontal="center" wrapText="1"/>
    </xf>
    <xf numFmtId="0" fontId="8" fillId="0" borderId="27" xfId="0" applyFont="1" applyBorder="1" applyAlignment="1">
      <alignment horizontal="center"/>
    </xf>
    <xf numFmtId="0" fontId="8" fillId="0" borderId="38" xfId="0" applyFont="1" applyBorder="1" applyAlignment="1">
      <alignment horizontal="center"/>
    </xf>
    <xf numFmtId="0" fontId="40" fillId="0" borderId="2" xfId="0" applyFont="1" applyBorder="1" applyAlignment="1">
      <alignment horizontal="center" vertical="center"/>
    </xf>
    <xf numFmtId="0" fontId="8" fillId="0" borderId="2" xfId="0" applyFont="1" applyBorder="1" applyAlignment="1">
      <alignment horizontal="center" vertical="top" wrapText="1"/>
    </xf>
    <xf numFmtId="0" fontId="40" fillId="0" borderId="2" xfId="0" applyFont="1" applyBorder="1" applyAlignment="1">
      <alignment vertical="top" wrapText="1"/>
    </xf>
    <xf numFmtId="0" fontId="40" fillId="0" borderId="2" xfId="0" applyFont="1" applyBorder="1" applyAlignment="1">
      <alignment horizontal="center" vertical="top" wrapText="1"/>
    </xf>
    <xf numFmtId="0" fontId="40" fillId="0" borderId="2" xfId="0" applyFont="1" applyBorder="1" applyAlignment="1">
      <alignment horizontal="left" vertical="top" wrapText="1"/>
    </xf>
    <xf numFmtId="0" fontId="40"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xf>
    <xf numFmtId="0" fontId="23" fillId="0" borderId="6" xfId="0" applyFont="1" applyBorder="1" applyAlignment="1">
      <alignment horizontal="center" vertical="center"/>
    </xf>
    <xf numFmtId="0" fontId="50" fillId="0" borderId="0" xfId="0" applyFont="1" applyAlignment="1">
      <alignment horizontal="center"/>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wrapText="1"/>
    </xf>
    <xf numFmtId="169" fontId="8" fillId="5" borderId="2" xfId="0" applyNumberFormat="1" applyFont="1" applyFill="1" applyBorder="1" applyAlignment="1">
      <alignment horizontal="center" vertical="center"/>
    </xf>
    <xf numFmtId="166" fontId="8" fillId="5" borderId="3" xfId="0" applyNumberFormat="1" applyFont="1" applyFill="1" applyBorder="1" applyAlignment="1">
      <alignment horizontal="center" vertical="center"/>
    </xf>
    <xf numFmtId="0" fontId="50" fillId="0" borderId="0" xfId="0" applyFont="1" applyAlignment="1">
      <alignment horizontal="center" wrapText="1"/>
    </xf>
  </cellXfs>
  <cellStyles count="6">
    <cellStyle name="Collegamento ipertestuale" xfId="1" builtinId="8"/>
    <cellStyle name="Euro" xfId="2"/>
    <cellStyle name="Migliaia" xfId="3" builtinId="3"/>
    <cellStyle name="Normale" xfId="0" builtinId="0"/>
    <cellStyle name="Normale_Foglio1" xfId="4"/>
    <cellStyle name="Percentuale" xfId="5" builtinId="5"/>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martcig.avcp.it/AVCP-SmartCig/preparaDettaglioComunicazioneOS.action?codDettaglioCarnet=18410424" TargetMode="External"/><Relationship Id="rId1" Type="http://schemas.openxmlformats.org/officeDocument/2006/relationships/hyperlink" Target="https://smartcig.avcp.it/AVCP-SmartCig/preparaDettaglioComunicazioneOS.action?codDettaglioCarnet=19183660"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I164"/>
  <sheetViews>
    <sheetView tabSelected="1" workbookViewId="0">
      <selection activeCell="A2" sqref="A2"/>
    </sheetView>
  </sheetViews>
  <sheetFormatPr defaultRowHeight="15.75"/>
  <cols>
    <col min="1" max="1" width="13" style="16" customWidth="1"/>
    <col min="2" max="2" width="15.140625" style="17" customWidth="1"/>
    <col min="3" max="3" width="31.28515625" style="17" customWidth="1"/>
    <col min="4" max="4" width="28.7109375" style="18" customWidth="1"/>
    <col min="5" max="5" width="30.7109375" style="17" customWidth="1"/>
    <col min="6" max="6" width="19.28515625" style="17" customWidth="1"/>
    <col min="7" max="7" width="10.7109375" style="19" customWidth="1"/>
    <col min="8" max="8" width="12.140625" style="8" customWidth="1"/>
    <col min="9" max="16384" width="9.140625" style="1"/>
  </cols>
  <sheetData>
    <row r="1" spans="1:8" ht="39.75" customHeight="1">
      <c r="A1" s="370" t="s">
        <v>0</v>
      </c>
      <c r="B1" s="371"/>
      <c r="C1" s="371"/>
      <c r="D1" s="371"/>
      <c r="E1" s="371"/>
      <c r="F1" s="371"/>
      <c r="G1" s="371"/>
      <c r="H1" s="372"/>
    </row>
    <row r="2" spans="1:8" s="7" customFormat="1" ht="42.75" customHeight="1">
      <c r="A2" s="2" t="s">
        <v>1</v>
      </c>
      <c r="B2" s="3" t="s">
        <v>2</v>
      </c>
      <c r="C2" s="4" t="s">
        <v>3</v>
      </c>
      <c r="D2" s="3" t="s">
        <v>4</v>
      </c>
      <c r="E2" s="4" t="s">
        <v>5</v>
      </c>
      <c r="F2" s="4" t="s">
        <v>6</v>
      </c>
      <c r="G2" s="5" t="s">
        <v>7</v>
      </c>
      <c r="H2" s="6" t="s">
        <v>8</v>
      </c>
    </row>
    <row r="3" spans="1:8" s="7" customFormat="1" ht="63.75">
      <c r="A3" s="108" t="s">
        <v>9</v>
      </c>
      <c r="B3" s="109" t="s">
        <v>10</v>
      </c>
      <c r="C3" s="109" t="s">
        <v>11</v>
      </c>
      <c r="D3" s="110" t="s">
        <v>12</v>
      </c>
      <c r="E3" s="109" t="s">
        <v>13</v>
      </c>
      <c r="F3" s="109" t="s">
        <v>13</v>
      </c>
      <c r="G3" s="111">
        <v>93</v>
      </c>
      <c r="H3" s="112" t="s">
        <v>14</v>
      </c>
    </row>
    <row r="4" spans="1:8" ht="63.75">
      <c r="A4" s="108" t="s">
        <v>15</v>
      </c>
      <c r="B4" s="109" t="s">
        <v>10</v>
      </c>
      <c r="C4" s="109" t="s">
        <v>16</v>
      </c>
      <c r="D4" s="110" t="s">
        <v>12</v>
      </c>
      <c r="E4" s="109" t="s">
        <v>17</v>
      </c>
      <c r="F4" s="109" t="s">
        <v>17</v>
      </c>
      <c r="G4" s="111">
        <v>3347.82</v>
      </c>
      <c r="H4" s="112" t="s">
        <v>18</v>
      </c>
    </row>
    <row r="5" spans="1:8" ht="63.75">
      <c r="A5" s="113" t="s">
        <v>19</v>
      </c>
      <c r="B5" s="109" t="s">
        <v>10</v>
      </c>
      <c r="C5" s="61" t="s">
        <v>20</v>
      </c>
      <c r="D5" s="114" t="s">
        <v>12</v>
      </c>
      <c r="E5" s="61" t="s">
        <v>21</v>
      </c>
      <c r="F5" s="61" t="s">
        <v>21</v>
      </c>
      <c r="G5" s="111">
        <v>268.8</v>
      </c>
      <c r="H5" s="115" t="s">
        <v>22</v>
      </c>
    </row>
    <row r="6" spans="1:8" ht="63.75">
      <c r="A6" s="108" t="s">
        <v>23</v>
      </c>
      <c r="B6" s="109" t="s">
        <v>10</v>
      </c>
      <c r="C6" s="109" t="s">
        <v>24</v>
      </c>
      <c r="D6" s="110" t="s">
        <v>12</v>
      </c>
      <c r="E6" s="109" t="s">
        <v>25</v>
      </c>
      <c r="F6" s="109" t="s">
        <v>25</v>
      </c>
      <c r="G6" s="111">
        <v>93</v>
      </c>
      <c r="H6" s="112" t="s">
        <v>14</v>
      </c>
    </row>
    <row r="7" spans="1:8" ht="63.75">
      <c r="A7" s="108" t="s">
        <v>26</v>
      </c>
      <c r="B7" s="109" t="s">
        <v>10</v>
      </c>
      <c r="C7" s="109" t="s">
        <v>27</v>
      </c>
      <c r="D7" s="110" t="s">
        <v>12</v>
      </c>
      <c r="E7" s="109" t="s">
        <v>28</v>
      </c>
      <c r="F7" s="109" t="s">
        <v>28</v>
      </c>
      <c r="G7" s="111">
        <v>186</v>
      </c>
      <c r="H7" s="112" t="s">
        <v>29</v>
      </c>
    </row>
    <row r="8" spans="1:8" ht="63.75">
      <c r="A8" s="108" t="s">
        <v>30</v>
      </c>
      <c r="B8" s="109" t="s">
        <v>10</v>
      </c>
      <c r="C8" s="109" t="s">
        <v>31</v>
      </c>
      <c r="D8" s="110" t="s">
        <v>12</v>
      </c>
      <c r="E8" s="109" t="s">
        <v>32</v>
      </c>
      <c r="F8" s="109" t="s">
        <v>32</v>
      </c>
      <c r="G8" s="111">
        <v>104.90877999999999</v>
      </c>
      <c r="H8" s="112" t="s">
        <v>33</v>
      </c>
    </row>
    <row r="9" spans="1:8" ht="63.75">
      <c r="A9" s="108" t="s">
        <v>34</v>
      </c>
      <c r="B9" s="109" t="s">
        <v>10</v>
      </c>
      <c r="C9" s="61" t="s">
        <v>35</v>
      </c>
      <c r="D9" s="114" t="s">
        <v>36</v>
      </c>
      <c r="E9" s="61" t="s">
        <v>37</v>
      </c>
      <c r="F9" s="61" t="s">
        <v>38</v>
      </c>
      <c r="G9" s="111">
        <v>1350</v>
      </c>
      <c r="H9" s="115" t="s">
        <v>39</v>
      </c>
    </row>
    <row r="10" spans="1:8" ht="63.75">
      <c r="A10" s="108" t="s">
        <v>40</v>
      </c>
      <c r="B10" s="109" t="s">
        <v>10</v>
      </c>
      <c r="C10" s="61" t="s">
        <v>41</v>
      </c>
      <c r="D10" s="114" t="s">
        <v>12</v>
      </c>
      <c r="E10" s="61" t="s">
        <v>42</v>
      </c>
      <c r="F10" s="61" t="s">
        <v>42</v>
      </c>
      <c r="G10" s="111">
        <v>97.92</v>
      </c>
      <c r="H10" s="115" t="s">
        <v>43</v>
      </c>
    </row>
    <row r="11" spans="1:8" ht="63.75">
      <c r="A11" s="108" t="s">
        <v>44</v>
      </c>
      <c r="B11" s="109" t="s">
        <v>10</v>
      </c>
      <c r="C11" s="61" t="s">
        <v>45</v>
      </c>
      <c r="D11" s="114" t="s">
        <v>12</v>
      </c>
      <c r="E11" s="61" t="s">
        <v>46</v>
      </c>
      <c r="F11" s="61" t="s">
        <v>46</v>
      </c>
      <c r="G11" s="111">
        <v>510</v>
      </c>
      <c r="H11" s="115" t="s">
        <v>47</v>
      </c>
    </row>
    <row r="12" spans="1:8" ht="63.75">
      <c r="A12" s="108" t="s">
        <v>48</v>
      </c>
      <c r="B12" s="109" t="s">
        <v>10</v>
      </c>
      <c r="C12" s="61" t="s">
        <v>49</v>
      </c>
      <c r="D12" s="114" t="s">
        <v>12</v>
      </c>
      <c r="E12" s="61" t="s">
        <v>50</v>
      </c>
      <c r="F12" s="61" t="s">
        <v>50</v>
      </c>
      <c r="G12" s="111">
        <v>102.29940000000001</v>
      </c>
      <c r="H12" s="115" t="s">
        <v>51</v>
      </c>
    </row>
    <row r="13" spans="1:8" ht="63.75">
      <c r="A13" s="108" t="s">
        <v>52</v>
      </c>
      <c r="B13" s="109" t="s">
        <v>10</v>
      </c>
      <c r="C13" s="109" t="s">
        <v>31</v>
      </c>
      <c r="D13" s="110" t="s">
        <v>12</v>
      </c>
      <c r="E13" s="109" t="s">
        <v>32</v>
      </c>
      <c r="F13" s="109" t="s">
        <v>32</v>
      </c>
      <c r="G13" s="111">
        <v>104.90877999999999</v>
      </c>
      <c r="H13" s="112" t="s">
        <v>53</v>
      </c>
    </row>
    <row r="14" spans="1:8" ht="63.75">
      <c r="A14" s="108" t="s">
        <v>54</v>
      </c>
      <c r="B14" s="109" t="s">
        <v>10</v>
      </c>
      <c r="C14" s="61" t="s">
        <v>20</v>
      </c>
      <c r="D14" s="114" t="s">
        <v>12</v>
      </c>
      <c r="E14" s="61" t="s">
        <v>21</v>
      </c>
      <c r="F14" s="61" t="s">
        <v>21</v>
      </c>
      <c r="G14" s="111">
        <v>268.8</v>
      </c>
      <c r="H14" s="115" t="s">
        <v>55</v>
      </c>
    </row>
    <row r="15" spans="1:8" ht="63.75">
      <c r="A15" s="108" t="s">
        <v>56</v>
      </c>
      <c r="B15" s="109" t="s">
        <v>10</v>
      </c>
      <c r="C15" s="109" t="s">
        <v>16</v>
      </c>
      <c r="D15" s="110" t="s">
        <v>12</v>
      </c>
      <c r="E15" s="109" t="s">
        <v>17</v>
      </c>
      <c r="F15" s="109" t="s">
        <v>17</v>
      </c>
      <c r="G15" s="111">
        <v>2383.7399999999998</v>
      </c>
      <c r="H15" s="112" t="s">
        <v>57</v>
      </c>
    </row>
    <row r="16" spans="1:8" ht="63.75">
      <c r="A16" s="108" t="s">
        <v>58</v>
      </c>
      <c r="B16" s="109" t="s">
        <v>10</v>
      </c>
      <c r="C16" s="61" t="s">
        <v>59</v>
      </c>
      <c r="D16" s="114" t="s">
        <v>12</v>
      </c>
      <c r="E16" s="61" t="s">
        <v>60</v>
      </c>
      <c r="F16" s="61" t="s">
        <v>60</v>
      </c>
      <c r="G16" s="111">
        <v>655.20000000000005</v>
      </c>
      <c r="H16" s="115" t="s">
        <v>61</v>
      </c>
    </row>
    <row r="17" spans="1:8" ht="63.75">
      <c r="A17" s="108" t="s">
        <v>62</v>
      </c>
      <c r="B17" s="109" t="s">
        <v>10</v>
      </c>
      <c r="C17" s="61" t="s">
        <v>63</v>
      </c>
      <c r="D17" s="114" t="s">
        <v>36</v>
      </c>
      <c r="E17" s="61" t="s">
        <v>37</v>
      </c>
      <c r="F17" s="61" t="s">
        <v>64</v>
      </c>
      <c r="G17" s="111">
        <v>128</v>
      </c>
      <c r="H17" s="115" t="s">
        <v>65</v>
      </c>
    </row>
    <row r="18" spans="1:8" ht="63.75">
      <c r="A18" s="108" t="s">
        <v>66</v>
      </c>
      <c r="B18" s="109" t="s">
        <v>10</v>
      </c>
      <c r="C18" s="61" t="s">
        <v>67</v>
      </c>
      <c r="D18" s="114" t="s">
        <v>12</v>
      </c>
      <c r="E18" s="61" t="s">
        <v>21</v>
      </c>
      <c r="F18" s="61" t="s">
        <v>21</v>
      </c>
      <c r="G18" s="111">
        <v>105.6</v>
      </c>
      <c r="H18" s="115" t="s">
        <v>68</v>
      </c>
    </row>
    <row r="19" spans="1:8" ht="76.5">
      <c r="A19" s="108" t="s">
        <v>69</v>
      </c>
      <c r="B19" s="109" t="s">
        <v>10</v>
      </c>
      <c r="C19" s="61" t="s">
        <v>70</v>
      </c>
      <c r="D19" s="114" t="s">
        <v>12</v>
      </c>
      <c r="E19" s="61" t="s">
        <v>71</v>
      </c>
      <c r="F19" s="61" t="s">
        <v>71</v>
      </c>
      <c r="G19" s="111">
        <v>260</v>
      </c>
      <c r="H19" s="115" t="s">
        <v>72</v>
      </c>
    </row>
    <row r="20" spans="1:8" ht="63.75">
      <c r="A20" s="108" t="s">
        <v>73</v>
      </c>
      <c r="B20" s="109" t="s">
        <v>10</v>
      </c>
      <c r="C20" s="109" t="s">
        <v>16</v>
      </c>
      <c r="D20" s="110" t="s">
        <v>12</v>
      </c>
      <c r="E20" s="109" t="s">
        <v>17</v>
      </c>
      <c r="F20" s="109" t="s">
        <v>17</v>
      </c>
      <c r="G20" s="111">
        <v>1419.66</v>
      </c>
      <c r="H20" s="112" t="s">
        <v>74</v>
      </c>
    </row>
    <row r="21" spans="1:8" ht="63.75">
      <c r="A21" s="108" t="s">
        <v>75</v>
      </c>
      <c r="B21" s="109" t="s">
        <v>10</v>
      </c>
      <c r="C21" s="61" t="s">
        <v>35</v>
      </c>
      <c r="D21" s="114" t="s">
        <v>36</v>
      </c>
      <c r="E21" s="61" t="s">
        <v>37</v>
      </c>
      <c r="F21" s="61" t="s">
        <v>38</v>
      </c>
      <c r="G21" s="111">
        <v>1350</v>
      </c>
      <c r="H21" s="115" t="s">
        <v>76</v>
      </c>
    </row>
    <row r="22" spans="1:8" ht="63.75">
      <c r="A22" s="108" t="s">
        <v>77</v>
      </c>
      <c r="B22" s="109" t="s">
        <v>10</v>
      </c>
      <c r="C22" s="61" t="s">
        <v>78</v>
      </c>
      <c r="D22" s="114" t="s">
        <v>12</v>
      </c>
      <c r="E22" s="61" t="s">
        <v>79</v>
      </c>
      <c r="F22" s="61" t="s">
        <v>79</v>
      </c>
      <c r="G22" s="111">
        <v>86.4</v>
      </c>
      <c r="H22" s="115" t="s">
        <v>80</v>
      </c>
    </row>
    <row r="23" spans="1:8" ht="102">
      <c r="A23" s="108" t="s">
        <v>81</v>
      </c>
      <c r="B23" s="109" t="s">
        <v>10</v>
      </c>
      <c r="C23" s="61" t="s">
        <v>82</v>
      </c>
      <c r="D23" s="114" t="s">
        <v>36</v>
      </c>
      <c r="E23" s="61" t="s">
        <v>83</v>
      </c>
      <c r="F23" s="61" t="s">
        <v>84</v>
      </c>
      <c r="G23" s="111">
        <v>135.24</v>
      </c>
      <c r="H23" s="115" t="s">
        <v>85</v>
      </c>
    </row>
    <row r="24" spans="1:8" ht="63.75">
      <c r="A24" s="108" t="s">
        <v>86</v>
      </c>
      <c r="B24" s="109" t="s">
        <v>10</v>
      </c>
      <c r="C24" s="109" t="s">
        <v>31</v>
      </c>
      <c r="D24" s="110" t="s">
        <v>12</v>
      </c>
      <c r="E24" s="109" t="s">
        <v>32</v>
      </c>
      <c r="F24" s="109" t="s">
        <v>32</v>
      </c>
      <c r="G24" s="111">
        <v>314.72633000000002</v>
      </c>
      <c r="H24" s="112" t="s">
        <v>87</v>
      </c>
    </row>
    <row r="25" spans="1:8" ht="127.5">
      <c r="A25" s="108" t="s">
        <v>88</v>
      </c>
      <c r="B25" s="109" t="s">
        <v>10</v>
      </c>
      <c r="C25" s="109" t="s">
        <v>89</v>
      </c>
      <c r="D25" s="110" t="s">
        <v>36</v>
      </c>
      <c r="E25" s="109" t="s">
        <v>90</v>
      </c>
      <c r="F25" s="109" t="s">
        <v>91</v>
      </c>
      <c r="G25" s="111">
        <v>343</v>
      </c>
      <c r="H25" s="112" t="s">
        <v>92</v>
      </c>
    </row>
    <row r="26" spans="1:8" ht="63.75">
      <c r="A26" s="108" t="s">
        <v>93</v>
      </c>
      <c r="B26" s="109" t="s">
        <v>10</v>
      </c>
      <c r="C26" s="61" t="s">
        <v>94</v>
      </c>
      <c r="D26" s="114" t="s">
        <v>12</v>
      </c>
      <c r="E26" s="61" t="s">
        <v>95</v>
      </c>
      <c r="F26" s="61" t="s">
        <v>95</v>
      </c>
      <c r="G26" s="111">
        <v>614.02</v>
      </c>
      <c r="H26" s="115" t="s">
        <v>96</v>
      </c>
    </row>
    <row r="27" spans="1:8" ht="127.5">
      <c r="A27" s="108" t="s">
        <v>97</v>
      </c>
      <c r="B27" s="109" t="s">
        <v>10</v>
      </c>
      <c r="C27" s="109" t="s">
        <v>98</v>
      </c>
      <c r="D27" s="110" t="s">
        <v>36</v>
      </c>
      <c r="E27" s="109" t="s">
        <v>99</v>
      </c>
      <c r="F27" s="109" t="s">
        <v>100</v>
      </c>
      <c r="G27" s="111">
        <v>330</v>
      </c>
      <c r="H27" s="112" t="s">
        <v>101</v>
      </c>
    </row>
    <row r="28" spans="1:8" ht="63.75">
      <c r="A28" s="108" t="s">
        <v>102</v>
      </c>
      <c r="B28" s="109" t="s">
        <v>10</v>
      </c>
      <c r="C28" s="109" t="s">
        <v>31</v>
      </c>
      <c r="D28" s="110" t="s">
        <v>12</v>
      </c>
      <c r="E28" s="109" t="s">
        <v>32</v>
      </c>
      <c r="F28" s="109" t="s">
        <v>32</v>
      </c>
      <c r="G28" s="111">
        <v>262.27193999999997</v>
      </c>
      <c r="H28" s="112" t="s">
        <v>103</v>
      </c>
    </row>
    <row r="29" spans="1:8" ht="63.75">
      <c r="A29" s="108" t="s">
        <v>104</v>
      </c>
      <c r="B29" s="109" t="s">
        <v>10</v>
      </c>
      <c r="C29" s="109" t="s">
        <v>11</v>
      </c>
      <c r="D29" s="110" t="s">
        <v>12</v>
      </c>
      <c r="E29" s="109" t="s">
        <v>13</v>
      </c>
      <c r="F29" s="109" t="s">
        <v>13</v>
      </c>
      <c r="G29" s="111">
        <v>205.00304</v>
      </c>
      <c r="H29" s="115" t="s">
        <v>105</v>
      </c>
    </row>
    <row r="30" spans="1:8" ht="63.75">
      <c r="A30" s="108" t="s">
        <v>106</v>
      </c>
      <c r="B30" s="109" t="s">
        <v>10</v>
      </c>
      <c r="C30" s="61" t="s">
        <v>107</v>
      </c>
      <c r="D30" s="114" t="s">
        <v>36</v>
      </c>
      <c r="E30" s="61" t="s">
        <v>37</v>
      </c>
      <c r="F30" s="61" t="s">
        <v>108</v>
      </c>
      <c r="G30" s="111">
        <v>315</v>
      </c>
      <c r="H30" s="115" t="s">
        <v>109</v>
      </c>
    </row>
    <row r="31" spans="1:8" ht="63.75">
      <c r="A31" s="113" t="s">
        <v>110</v>
      </c>
      <c r="B31" s="109" t="s">
        <v>10</v>
      </c>
      <c r="C31" s="109" t="s">
        <v>111</v>
      </c>
      <c r="D31" s="110" t="s">
        <v>36</v>
      </c>
      <c r="E31" s="61" t="s">
        <v>37</v>
      </c>
      <c r="F31" s="109" t="s">
        <v>112</v>
      </c>
      <c r="G31" s="111">
        <v>424.2</v>
      </c>
      <c r="H31" s="112" t="s">
        <v>113</v>
      </c>
    </row>
    <row r="32" spans="1:8" ht="63.75">
      <c r="A32" s="108" t="s">
        <v>114</v>
      </c>
      <c r="B32" s="109" t="s">
        <v>10</v>
      </c>
      <c r="C32" s="61" t="s">
        <v>70</v>
      </c>
      <c r="D32" s="114" t="s">
        <v>12</v>
      </c>
      <c r="E32" s="61" t="s">
        <v>46</v>
      </c>
      <c r="F32" s="61" t="s">
        <v>46</v>
      </c>
      <c r="G32" s="111">
        <v>440</v>
      </c>
      <c r="H32" s="115" t="s">
        <v>115</v>
      </c>
    </row>
    <row r="33" spans="1:8" ht="102">
      <c r="A33" s="116" t="s">
        <v>116</v>
      </c>
      <c r="B33" s="109" t="s">
        <v>10</v>
      </c>
      <c r="C33" s="61" t="s">
        <v>117</v>
      </c>
      <c r="D33" s="114" t="s">
        <v>36</v>
      </c>
      <c r="E33" s="61" t="s">
        <v>118</v>
      </c>
      <c r="F33" s="61" t="s">
        <v>119</v>
      </c>
      <c r="G33" s="111">
        <v>168</v>
      </c>
      <c r="H33" s="115" t="s">
        <v>120</v>
      </c>
    </row>
    <row r="34" spans="1:8" ht="63.75">
      <c r="A34" s="108" t="s">
        <v>121</v>
      </c>
      <c r="B34" s="109" t="s">
        <v>10</v>
      </c>
      <c r="C34" s="109" t="s">
        <v>122</v>
      </c>
      <c r="D34" s="110" t="s">
        <v>12</v>
      </c>
      <c r="E34" s="109" t="s">
        <v>123</v>
      </c>
      <c r="F34" s="109" t="s">
        <v>123</v>
      </c>
      <c r="G34" s="111">
        <v>102.5</v>
      </c>
      <c r="H34" s="112" t="s">
        <v>124</v>
      </c>
    </row>
    <row r="35" spans="1:8" ht="63.75">
      <c r="A35" s="108" t="s">
        <v>125</v>
      </c>
      <c r="B35" s="109" t="s">
        <v>10</v>
      </c>
      <c r="C35" s="61" t="s">
        <v>49</v>
      </c>
      <c r="D35" s="114" t="s">
        <v>12</v>
      </c>
      <c r="E35" s="61" t="s">
        <v>50</v>
      </c>
      <c r="F35" s="61" t="s">
        <v>50</v>
      </c>
      <c r="G35" s="111">
        <v>409.19760000000002</v>
      </c>
      <c r="H35" s="115" t="s">
        <v>126</v>
      </c>
    </row>
    <row r="36" spans="1:8" ht="63.75">
      <c r="A36" s="108" t="s">
        <v>127</v>
      </c>
      <c r="B36" s="109" t="s">
        <v>10</v>
      </c>
      <c r="C36" s="61" t="s">
        <v>67</v>
      </c>
      <c r="D36" s="114" t="s">
        <v>12</v>
      </c>
      <c r="E36" s="61" t="s">
        <v>21</v>
      </c>
      <c r="F36" s="61" t="s">
        <v>21</v>
      </c>
      <c r="G36" s="111">
        <v>52.8</v>
      </c>
      <c r="H36" s="115" t="s">
        <v>128</v>
      </c>
    </row>
    <row r="37" spans="1:8" ht="63.75">
      <c r="A37" s="108" t="s">
        <v>129</v>
      </c>
      <c r="B37" s="109" t="s">
        <v>10</v>
      </c>
      <c r="C37" s="61" t="s">
        <v>35</v>
      </c>
      <c r="D37" s="114" t="s">
        <v>36</v>
      </c>
      <c r="E37" s="61" t="s">
        <v>37</v>
      </c>
      <c r="F37" s="61" t="s">
        <v>38</v>
      </c>
      <c r="G37" s="111">
        <v>1350</v>
      </c>
      <c r="H37" s="115" t="s">
        <v>130</v>
      </c>
    </row>
    <row r="38" spans="1:8" ht="63.75">
      <c r="A38" s="108" t="s">
        <v>131</v>
      </c>
      <c r="B38" s="109" t="s">
        <v>10</v>
      </c>
      <c r="C38" s="61" t="s">
        <v>20</v>
      </c>
      <c r="D38" s="114" t="s">
        <v>12</v>
      </c>
      <c r="E38" s="61" t="s">
        <v>21</v>
      </c>
      <c r="F38" s="61" t="s">
        <v>21</v>
      </c>
      <c r="G38" s="111">
        <v>201.6</v>
      </c>
      <c r="H38" s="115" t="s">
        <v>132</v>
      </c>
    </row>
    <row r="39" spans="1:8" ht="63.75">
      <c r="A39" s="108" t="s">
        <v>133</v>
      </c>
      <c r="B39" s="109" t="s">
        <v>10</v>
      </c>
      <c r="C39" s="61" t="s">
        <v>134</v>
      </c>
      <c r="D39" s="114" t="s">
        <v>12</v>
      </c>
      <c r="E39" s="61" t="s">
        <v>21</v>
      </c>
      <c r="F39" s="61" t="s">
        <v>21</v>
      </c>
      <c r="G39" s="111">
        <v>478.8</v>
      </c>
      <c r="H39" s="115" t="s">
        <v>135</v>
      </c>
    </row>
    <row r="40" spans="1:8" ht="63.75">
      <c r="A40" s="108" t="s">
        <v>136</v>
      </c>
      <c r="B40" s="109" t="s">
        <v>10</v>
      </c>
      <c r="C40" s="61" t="s">
        <v>59</v>
      </c>
      <c r="D40" s="114" t="s">
        <v>12</v>
      </c>
      <c r="E40" s="61" t="s">
        <v>60</v>
      </c>
      <c r="F40" s="61" t="s">
        <v>60</v>
      </c>
      <c r="G40" s="111">
        <v>491.4</v>
      </c>
      <c r="H40" s="115" t="s">
        <v>137</v>
      </c>
    </row>
    <row r="41" spans="1:8" ht="63.75">
      <c r="A41" s="113" t="s">
        <v>138</v>
      </c>
      <c r="B41" s="109" t="s">
        <v>10</v>
      </c>
      <c r="C41" s="61" t="s">
        <v>139</v>
      </c>
      <c r="D41" s="114" t="s">
        <v>12</v>
      </c>
      <c r="E41" s="61" t="s">
        <v>140</v>
      </c>
      <c r="F41" s="61" t="s">
        <v>140</v>
      </c>
      <c r="G41" s="111">
        <v>672</v>
      </c>
      <c r="H41" s="115" t="s">
        <v>141</v>
      </c>
    </row>
    <row r="42" spans="1:8" ht="127.5">
      <c r="A42" s="108" t="s">
        <v>142</v>
      </c>
      <c r="B42" s="109" t="s">
        <v>10</v>
      </c>
      <c r="C42" s="109" t="s">
        <v>143</v>
      </c>
      <c r="D42" s="110" t="s">
        <v>36</v>
      </c>
      <c r="E42" s="109" t="s">
        <v>144</v>
      </c>
      <c r="F42" s="109" t="s">
        <v>145</v>
      </c>
      <c r="G42" s="111">
        <v>59</v>
      </c>
      <c r="H42" s="112" t="s">
        <v>146</v>
      </c>
    </row>
    <row r="43" spans="1:8" ht="63.75">
      <c r="A43" s="108" t="s">
        <v>147</v>
      </c>
      <c r="B43" s="109" t="s">
        <v>10</v>
      </c>
      <c r="C43" s="61" t="s">
        <v>35</v>
      </c>
      <c r="D43" s="114" t="s">
        <v>36</v>
      </c>
      <c r="E43" s="61" t="s">
        <v>37</v>
      </c>
      <c r="F43" s="61" t="s">
        <v>38</v>
      </c>
      <c r="G43" s="111">
        <v>1350</v>
      </c>
      <c r="H43" s="112" t="s">
        <v>148</v>
      </c>
    </row>
    <row r="44" spans="1:8" ht="240" customHeight="1">
      <c r="A44" s="108" t="s">
        <v>149</v>
      </c>
      <c r="B44" s="109" t="s">
        <v>10</v>
      </c>
      <c r="C44" s="109" t="s">
        <v>150</v>
      </c>
      <c r="D44" s="110" t="s">
        <v>12</v>
      </c>
      <c r="E44" s="109" t="s">
        <v>151</v>
      </c>
      <c r="F44" s="109" t="s">
        <v>151</v>
      </c>
      <c r="G44" s="111">
        <v>348</v>
      </c>
      <c r="H44" s="112" t="s">
        <v>152</v>
      </c>
    </row>
    <row r="45" spans="1:8" ht="127.5">
      <c r="A45" s="108" t="s">
        <v>153</v>
      </c>
      <c r="B45" s="109" t="s">
        <v>10</v>
      </c>
      <c r="C45" s="109" t="s">
        <v>154</v>
      </c>
      <c r="D45" s="110" t="s">
        <v>36</v>
      </c>
      <c r="E45" s="109" t="s">
        <v>155</v>
      </c>
      <c r="F45" s="109" t="s">
        <v>38</v>
      </c>
      <c r="G45" s="111">
        <v>400</v>
      </c>
      <c r="H45" s="112" t="s">
        <v>156</v>
      </c>
    </row>
    <row r="46" spans="1:8" ht="63.75">
      <c r="A46" s="108" t="s">
        <v>157</v>
      </c>
      <c r="B46" s="109" t="s">
        <v>10</v>
      </c>
      <c r="C46" s="61" t="s">
        <v>67</v>
      </c>
      <c r="D46" s="114" t="s">
        <v>12</v>
      </c>
      <c r="E46" s="61" t="s">
        <v>21</v>
      </c>
      <c r="F46" s="61" t="s">
        <v>21</v>
      </c>
      <c r="G46" s="111">
        <v>105.6</v>
      </c>
      <c r="H46" s="112" t="s">
        <v>158</v>
      </c>
    </row>
    <row r="47" spans="1:8" ht="76.5">
      <c r="A47" s="108" t="s">
        <v>114</v>
      </c>
      <c r="B47" s="109" t="s">
        <v>10</v>
      </c>
      <c r="C47" s="109" t="s">
        <v>70</v>
      </c>
      <c r="D47" s="110" t="s">
        <v>12</v>
      </c>
      <c r="E47" s="109" t="s">
        <v>71</v>
      </c>
      <c r="F47" s="109" t="s">
        <v>71</v>
      </c>
      <c r="G47" s="111">
        <v>180</v>
      </c>
      <c r="H47" s="112" t="s">
        <v>159</v>
      </c>
    </row>
    <row r="48" spans="1:8" ht="63.75">
      <c r="A48" s="108" t="s">
        <v>160</v>
      </c>
      <c r="B48" s="109" t="s">
        <v>10</v>
      </c>
      <c r="C48" s="61" t="s">
        <v>67</v>
      </c>
      <c r="D48" s="114" t="s">
        <v>12</v>
      </c>
      <c r="E48" s="61" t="s">
        <v>21</v>
      </c>
      <c r="F48" s="61" t="s">
        <v>21</v>
      </c>
      <c r="G48" s="111">
        <v>211.2</v>
      </c>
      <c r="H48" s="112" t="s">
        <v>161</v>
      </c>
    </row>
    <row r="49" spans="1:8" ht="102">
      <c r="A49" s="113" t="s">
        <v>162</v>
      </c>
      <c r="B49" s="109" t="s">
        <v>10</v>
      </c>
      <c r="C49" s="109" t="s">
        <v>163</v>
      </c>
      <c r="D49" s="110" t="s">
        <v>36</v>
      </c>
      <c r="E49" s="109" t="s">
        <v>164</v>
      </c>
      <c r="F49" s="109" t="s">
        <v>165</v>
      </c>
      <c r="G49" s="111">
        <v>450</v>
      </c>
      <c r="H49" s="112" t="s">
        <v>166</v>
      </c>
    </row>
    <row r="50" spans="1:8" ht="114.75">
      <c r="A50" s="108" t="s">
        <v>167</v>
      </c>
      <c r="B50" s="109" t="s">
        <v>10</v>
      </c>
      <c r="C50" s="109" t="s">
        <v>168</v>
      </c>
      <c r="D50" s="110" t="s">
        <v>36</v>
      </c>
      <c r="E50" s="109" t="s">
        <v>169</v>
      </c>
      <c r="F50" s="109" t="s">
        <v>170</v>
      </c>
      <c r="G50" s="111">
        <v>350</v>
      </c>
      <c r="H50" s="112" t="s">
        <v>171</v>
      </c>
    </row>
    <row r="51" spans="1:8" ht="63.75">
      <c r="A51" s="108" t="s">
        <v>172</v>
      </c>
      <c r="B51" s="109" t="s">
        <v>10</v>
      </c>
      <c r="C51" s="61" t="s">
        <v>59</v>
      </c>
      <c r="D51" s="114" t="s">
        <v>12</v>
      </c>
      <c r="E51" s="61" t="s">
        <v>60</v>
      </c>
      <c r="F51" s="61" t="s">
        <v>60</v>
      </c>
      <c r="G51" s="111">
        <v>819</v>
      </c>
      <c r="H51" s="112" t="s">
        <v>173</v>
      </c>
    </row>
    <row r="52" spans="1:8" ht="63.75">
      <c r="A52" s="117" t="s">
        <v>174</v>
      </c>
      <c r="B52" s="118" t="s">
        <v>10</v>
      </c>
      <c r="C52" s="119" t="s">
        <v>175</v>
      </c>
      <c r="D52" s="120" t="s">
        <v>12</v>
      </c>
      <c r="E52" s="119" t="s">
        <v>176</v>
      </c>
      <c r="F52" s="119" t="s">
        <v>177</v>
      </c>
      <c r="G52" s="121">
        <v>202.5</v>
      </c>
      <c r="H52" s="122" t="s">
        <v>178</v>
      </c>
    </row>
    <row r="53" spans="1:8" ht="63.75">
      <c r="A53" s="108" t="s">
        <v>179</v>
      </c>
      <c r="B53" s="109" t="s">
        <v>10</v>
      </c>
      <c r="C53" s="61" t="s">
        <v>20</v>
      </c>
      <c r="D53" s="114" t="s">
        <v>12</v>
      </c>
      <c r="E53" s="61" t="s">
        <v>21</v>
      </c>
      <c r="F53" s="61" t="s">
        <v>21</v>
      </c>
      <c r="G53" s="111">
        <v>268.8</v>
      </c>
      <c r="H53" s="112" t="s">
        <v>180</v>
      </c>
    </row>
    <row r="54" spans="1:8" ht="114.75">
      <c r="A54" s="108" t="s">
        <v>181</v>
      </c>
      <c r="B54" s="109" t="s">
        <v>10</v>
      </c>
      <c r="C54" s="109" t="s">
        <v>182</v>
      </c>
      <c r="D54" s="110" t="s">
        <v>36</v>
      </c>
      <c r="E54" s="109" t="s">
        <v>183</v>
      </c>
      <c r="F54" s="109" t="s">
        <v>184</v>
      </c>
      <c r="G54" s="111">
        <v>280.68</v>
      </c>
      <c r="H54" s="112" t="s">
        <v>185</v>
      </c>
    </row>
    <row r="55" spans="1:8" ht="127.5">
      <c r="A55" s="108" t="s">
        <v>186</v>
      </c>
      <c r="B55" s="109" t="s">
        <v>10</v>
      </c>
      <c r="C55" s="109" t="s">
        <v>187</v>
      </c>
      <c r="D55" s="110" t="s">
        <v>36</v>
      </c>
      <c r="E55" s="109" t="s">
        <v>144</v>
      </c>
      <c r="F55" s="109" t="s">
        <v>145</v>
      </c>
      <c r="G55" s="111">
        <v>54</v>
      </c>
      <c r="H55" s="112" t="s">
        <v>188</v>
      </c>
    </row>
    <row r="56" spans="1:8" ht="127.5">
      <c r="A56" s="108" t="s">
        <v>186</v>
      </c>
      <c r="B56" s="109" t="s">
        <v>10</v>
      </c>
      <c r="C56" s="109" t="s">
        <v>189</v>
      </c>
      <c r="D56" s="110" t="s">
        <v>36</v>
      </c>
      <c r="E56" s="109" t="s">
        <v>144</v>
      </c>
      <c r="F56" s="109" t="s">
        <v>190</v>
      </c>
      <c r="G56" s="111">
        <v>359.08</v>
      </c>
      <c r="H56" s="112" t="s">
        <v>191</v>
      </c>
    </row>
    <row r="57" spans="1:8" ht="63.75">
      <c r="A57" s="108" t="s">
        <v>192</v>
      </c>
      <c r="B57" s="109" t="s">
        <v>10</v>
      </c>
      <c r="C57" s="109" t="s">
        <v>193</v>
      </c>
      <c r="D57" s="110" t="s">
        <v>12</v>
      </c>
      <c r="E57" s="109" t="s">
        <v>194</v>
      </c>
      <c r="F57" s="109" t="s">
        <v>194</v>
      </c>
      <c r="G57" s="111">
        <v>34</v>
      </c>
      <c r="H57" s="112" t="s">
        <v>195</v>
      </c>
    </row>
    <row r="58" spans="1:8" ht="127.5">
      <c r="A58" s="108" t="s">
        <v>186</v>
      </c>
      <c r="B58" s="109" t="s">
        <v>10</v>
      </c>
      <c r="C58" s="109" t="s">
        <v>196</v>
      </c>
      <c r="D58" s="110" t="s">
        <v>36</v>
      </c>
      <c r="E58" s="109" t="s">
        <v>144</v>
      </c>
      <c r="F58" s="109" t="s">
        <v>190</v>
      </c>
      <c r="G58" s="111">
        <v>54.8</v>
      </c>
      <c r="H58" s="112" t="s">
        <v>197</v>
      </c>
    </row>
    <row r="59" spans="1:8" ht="63.75">
      <c r="A59" s="108" t="s">
        <v>198</v>
      </c>
      <c r="B59" s="109" t="s">
        <v>10</v>
      </c>
      <c r="C59" s="109" t="s">
        <v>199</v>
      </c>
      <c r="D59" s="110" t="s">
        <v>12</v>
      </c>
      <c r="E59" s="109" t="s">
        <v>200</v>
      </c>
      <c r="F59" s="109" t="s">
        <v>200</v>
      </c>
      <c r="G59" s="111">
        <v>95</v>
      </c>
      <c r="H59" s="112" t="s">
        <v>201</v>
      </c>
    </row>
    <row r="60" spans="1:8" ht="63.75">
      <c r="A60" s="108" t="s">
        <v>202</v>
      </c>
      <c r="B60" s="109" t="s">
        <v>10</v>
      </c>
      <c r="C60" s="109" t="s">
        <v>107</v>
      </c>
      <c r="D60" s="110" t="s">
        <v>36</v>
      </c>
      <c r="E60" s="109" t="s">
        <v>37</v>
      </c>
      <c r="F60" s="109" t="s">
        <v>170</v>
      </c>
      <c r="G60" s="111">
        <v>300</v>
      </c>
      <c r="H60" s="112" t="s">
        <v>180</v>
      </c>
    </row>
    <row r="61" spans="1:8" ht="114.75">
      <c r="A61" s="108" t="s">
        <v>203</v>
      </c>
      <c r="B61" s="109" t="s">
        <v>10</v>
      </c>
      <c r="C61" s="109" t="s">
        <v>204</v>
      </c>
      <c r="D61" s="110" t="s">
        <v>36</v>
      </c>
      <c r="E61" s="109" t="s">
        <v>169</v>
      </c>
      <c r="F61" s="109" t="s">
        <v>170</v>
      </c>
      <c r="G61" s="111">
        <v>350</v>
      </c>
      <c r="H61" s="112" t="s">
        <v>205</v>
      </c>
    </row>
    <row r="62" spans="1:8" ht="127.5">
      <c r="A62" s="108" t="s">
        <v>206</v>
      </c>
      <c r="B62" s="109" t="s">
        <v>10</v>
      </c>
      <c r="C62" s="109" t="s">
        <v>89</v>
      </c>
      <c r="D62" s="110" t="s">
        <v>36</v>
      </c>
      <c r="E62" s="109" t="s">
        <v>90</v>
      </c>
      <c r="F62" s="109" t="s">
        <v>91</v>
      </c>
      <c r="G62" s="111">
        <v>343</v>
      </c>
      <c r="H62" s="112" t="s">
        <v>207</v>
      </c>
    </row>
    <row r="63" spans="1:8" ht="63.75">
      <c r="A63" s="108" t="s">
        <v>208</v>
      </c>
      <c r="B63" s="109" t="s">
        <v>10</v>
      </c>
      <c r="C63" s="109" t="s">
        <v>209</v>
      </c>
      <c r="D63" s="110" t="s">
        <v>36</v>
      </c>
      <c r="E63" s="109" t="s">
        <v>210</v>
      </c>
      <c r="F63" s="109" t="s">
        <v>211</v>
      </c>
      <c r="G63" s="111">
        <v>324</v>
      </c>
      <c r="H63" s="112" t="s">
        <v>212</v>
      </c>
    </row>
    <row r="64" spans="1:8" ht="127.5">
      <c r="A64" s="108" t="s">
        <v>142</v>
      </c>
      <c r="B64" s="109" t="s">
        <v>10</v>
      </c>
      <c r="C64" s="109" t="s">
        <v>213</v>
      </c>
      <c r="D64" s="110" t="s">
        <v>36</v>
      </c>
      <c r="E64" s="109" t="s">
        <v>144</v>
      </c>
      <c r="F64" s="109" t="s">
        <v>214</v>
      </c>
      <c r="G64" s="111">
        <v>351</v>
      </c>
      <c r="H64" s="112" t="s">
        <v>215</v>
      </c>
    </row>
    <row r="65" spans="1:8" ht="127.5">
      <c r="A65" s="108" t="s">
        <v>216</v>
      </c>
      <c r="B65" s="109" t="s">
        <v>10</v>
      </c>
      <c r="C65" s="109" t="s">
        <v>187</v>
      </c>
      <c r="D65" s="110" t="s">
        <v>36</v>
      </c>
      <c r="E65" s="109" t="s">
        <v>144</v>
      </c>
      <c r="F65" s="109" t="s">
        <v>217</v>
      </c>
      <c r="G65" s="111">
        <v>56</v>
      </c>
      <c r="H65" s="112" t="s">
        <v>218</v>
      </c>
    </row>
    <row r="66" spans="1:8" ht="63.75">
      <c r="A66" s="108" t="s">
        <v>219</v>
      </c>
      <c r="B66" s="109" t="s">
        <v>10</v>
      </c>
      <c r="C66" s="109" t="s">
        <v>107</v>
      </c>
      <c r="D66" s="110" t="s">
        <v>36</v>
      </c>
      <c r="E66" s="109" t="s">
        <v>37</v>
      </c>
      <c r="F66" s="109" t="s">
        <v>170</v>
      </c>
      <c r="G66" s="111">
        <v>480</v>
      </c>
      <c r="H66" s="112" t="s">
        <v>220</v>
      </c>
    </row>
    <row r="67" spans="1:8" ht="63.75">
      <c r="A67" s="108" t="s">
        <v>221</v>
      </c>
      <c r="B67" s="109" t="s">
        <v>10</v>
      </c>
      <c r="C67" s="61" t="s">
        <v>222</v>
      </c>
      <c r="D67" s="114" t="s">
        <v>12</v>
      </c>
      <c r="E67" s="61" t="s">
        <v>21</v>
      </c>
      <c r="F67" s="61" t="s">
        <v>21</v>
      </c>
      <c r="G67" s="111">
        <v>480</v>
      </c>
      <c r="H67" s="112" t="s">
        <v>223</v>
      </c>
    </row>
    <row r="68" spans="1:8" ht="63.75">
      <c r="A68" s="108" t="s">
        <v>224</v>
      </c>
      <c r="B68" s="109" t="s">
        <v>10</v>
      </c>
      <c r="C68" s="109" t="s">
        <v>225</v>
      </c>
      <c r="D68" s="114" t="s">
        <v>12</v>
      </c>
      <c r="E68" s="61" t="s">
        <v>21</v>
      </c>
      <c r="F68" s="61" t="s">
        <v>21</v>
      </c>
      <c r="G68" s="111">
        <v>287.27999999999997</v>
      </c>
      <c r="H68" s="112" t="s">
        <v>226</v>
      </c>
    </row>
    <row r="69" spans="1:8" ht="127.5">
      <c r="A69" s="108" t="s">
        <v>227</v>
      </c>
      <c r="B69" s="109" t="s">
        <v>10</v>
      </c>
      <c r="C69" s="109" t="s">
        <v>228</v>
      </c>
      <c r="D69" s="110" t="s">
        <v>36</v>
      </c>
      <c r="E69" s="109" t="s">
        <v>229</v>
      </c>
      <c r="F69" s="109" t="s">
        <v>151</v>
      </c>
      <c r="G69" s="111">
        <v>158.6</v>
      </c>
      <c r="H69" s="112" t="s">
        <v>230</v>
      </c>
    </row>
    <row r="70" spans="1:8" ht="102">
      <c r="A70" s="108" t="s">
        <v>231</v>
      </c>
      <c r="B70" s="109" t="s">
        <v>10</v>
      </c>
      <c r="C70" s="109" t="s">
        <v>82</v>
      </c>
      <c r="D70" s="110" t="s">
        <v>36</v>
      </c>
      <c r="E70" s="61" t="s">
        <v>83</v>
      </c>
      <c r="F70" s="61" t="s">
        <v>84</v>
      </c>
      <c r="G70" s="111">
        <v>676.2</v>
      </c>
      <c r="H70" s="112" t="s">
        <v>232</v>
      </c>
    </row>
    <row r="71" spans="1:8" ht="63.75">
      <c r="A71" s="108" t="s">
        <v>233</v>
      </c>
      <c r="B71" s="109" t="s">
        <v>10</v>
      </c>
      <c r="C71" s="109" t="s">
        <v>35</v>
      </c>
      <c r="D71" s="114" t="s">
        <v>36</v>
      </c>
      <c r="E71" s="61" t="s">
        <v>37</v>
      </c>
      <c r="F71" s="61" t="s">
        <v>38</v>
      </c>
      <c r="G71" s="111">
        <v>1080</v>
      </c>
      <c r="H71" s="112" t="s">
        <v>234</v>
      </c>
    </row>
    <row r="72" spans="1:8" ht="63.75">
      <c r="A72" s="108" t="s">
        <v>235</v>
      </c>
      <c r="B72" s="109" t="s">
        <v>10</v>
      </c>
      <c r="C72" s="109" t="s">
        <v>35</v>
      </c>
      <c r="D72" s="114" t="s">
        <v>36</v>
      </c>
      <c r="E72" s="61" t="s">
        <v>37</v>
      </c>
      <c r="F72" s="61" t="s">
        <v>38</v>
      </c>
      <c r="G72" s="111">
        <v>1350</v>
      </c>
      <c r="H72" s="112" t="s">
        <v>236</v>
      </c>
    </row>
    <row r="73" spans="1:8" ht="127.5">
      <c r="A73" s="108" t="s">
        <v>237</v>
      </c>
      <c r="B73" s="109" t="s">
        <v>10</v>
      </c>
      <c r="C73" s="109" t="s">
        <v>238</v>
      </c>
      <c r="D73" s="110" t="s">
        <v>36</v>
      </c>
      <c r="E73" s="112" t="s">
        <v>239</v>
      </c>
      <c r="F73" s="109" t="s">
        <v>240</v>
      </c>
      <c r="G73" s="111">
        <v>500</v>
      </c>
      <c r="H73" s="112" t="s">
        <v>241</v>
      </c>
    </row>
    <row r="74" spans="1:8" ht="63.75">
      <c r="A74" s="108" t="s">
        <v>242</v>
      </c>
      <c r="B74" s="109" t="s">
        <v>10</v>
      </c>
      <c r="C74" s="109" t="s">
        <v>243</v>
      </c>
      <c r="D74" s="110" t="s">
        <v>12</v>
      </c>
      <c r="E74" s="109" t="s">
        <v>244</v>
      </c>
      <c r="F74" s="109" t="s">
        <v>244</v>
      </c>
      <c r="G74" s="111">
        <v>972</v>
      </c>
      <c r="H74" s="123" t="s">
        <v>245</v>
      </c>
    </row>
    <row r="75" spans="1:8" ht="63.75">
      <c r="A75" s="108" t="s">
        <v>246</v>
      </c>
      <c r="B75" s="109" t="s">
        <v>10</v>
      </c>
      <c r="C75" s="109" t="s">
        <v>247</v>
      </c>
      <c r="D75" s="110" t="s">
        <v>12</v>
      </c>
      <c r="E75" s="61" t="s">
        <v>21</v>
      </c>
      <c r="F75" s="61" t="s">
        <v>21</v>
      </c>
      <c r="G75" s="111">
        <v>240</v>
      </c>
      <c r="H75" s="112" t="s">
        <v>248</v>
      </c>
    </row>
    <row r="76" spans="1:8" ht="102">
      <c r="A76" s="108" t="s">
        <v>249</v>
      </c>
      <c r="B76" s="109" t="s">
        <v>10</v>
      </c>
      <c r="C76" s="109" t="s">
        <v>117</v>
      </c>
      <c r="D76" s="114" t="s">
        <v>36</v>
      </c>
      <c r="E76" s="61" t="s">
        <v>118</v>
      </c>
      <c r="F76" s="61" t="s">
        <v>119</v>
      </c>
      <c r="G76" s="111">
        <v>154</v>
      </c>
      <c r="H76" s="112" t="s">
        <v>250</v>
      </c>
    </row>
    <row r="77" spans="1:8" ht="102">
      <c r="A77" s="108" t="s">
        <v>251</v>
      </c>
      <c r="B77" s="109" t="s">
        <v>10</v>
      </c>
      <c r="C77" s="109" t="s">
        <v>252</v>
      </c>
      <c r="D77" s="110" t="s">
        <v>36</v>
      </c>
      <c r="E77" s="109" t="s">
        <v>253</v>
      </c>
      <c r="F77" s="109" t="s">
        <v>254</v>
      </c>
      <c r="G77" s="111">
        <v>1215</v>
      </c>
      <c r="H77" s="112" t="s">
        <v>255</v>
      </c>
    </row>
    <row r="78" spans="1:8" ht="102">
      <c r="A78" s="108" t="s">
        <v>256</v>
      </c>
      <c r="B78" s="109" t="s">
        <v>10</v>
      </c>
      <c r="C78" s="109" t="s">
        <v>252</v>
      </c>
      <c r="D78" s="110" t="s">
        <v>36</v>
      </c>
      <c r="E78" s="109" t="s">
        <v>253</v>
      </c>
      <c r="F78" s="109" t="s">
        <v>254</v>
      </c>
      <c r="G78" s="111">
        <v>1215</v>
      </c>
      <c r="H78" s="112" t="s">
        <v>207</v>
      </c>
    </row>
    <row r="79" spans="1:8" ht="127.5">
      <c r="A79" s="108" t="s">
        <v>216</v>
      </c>
      <c r="B79" s="109" t="s">
        <v>10</v>
      </c>
      <c r="C79" s="109" t="s">
        <v>257</v>
      </c>
      <c r="D79" s="110" t="s">
        <v>36</v>
      </c>
      <c r="E79" s="109" t="s">
        <v>144</v>
      </c>
      <c r="F79" s="109" t="s">
        <v>217</v>
      </c>
      <c r="G79" s="111">
        <v>27.4</v>
      </c>
      <c r="H79" s="112" t="s">
        <v>258</v>
      </c>
    </row>
    <row r="80" spans="1:8" ht="102">
      <c r="A80" s="108" t="s">
        <v>259</v>
      </c>
      <c r="B80" s="109" t="s">
        <v>10</v>
      </c>
      <c r="C80" s="109" t="s">
        <v>260</v>
      </c>
      <c r="D80" s="110" t="s">
        <v>36</v>
      </c>
      <c r="E80" s="109" t="s">
        <v>261</v>
      </c>
      <c r="F80" s="109" t="s">
        <v>262</v>
      </c>
      <c r="G80" s="111">
        <v>113.4</v>
      </c>
      <c r="H80" s="112" t="s">
        <v>263</v>
      </c>
    </row>
    <row r="81" spans="1:8" ht="63.75">
      <c r="A81" s="108" t="s">
        <v>264</v>
      </c>
      <c r="B81" s="109" t="s">
        <v>10</v>
      </c>
      <c r="C81" s="109" t="s">
        <v>265</v>
      </c>
      <c r="D81" s="110" t="s">
        <v>36</v>
      </c>
      <c r="E81" s="61" t="s">
        <v>37</v>
      </c>
      <c r="F81" s="61" t="s">
        <v>38</v>
      </c>
      <c r="G81" s="111">
        <v>1350</v>
      </c>
      <c r="H81" s="112" t="s">
        <v>266</v>
      </c>
    </row>
    <row r="82" spans="1:8" ht="127.5">
      <c r="A82" s="108" t="s">
        <v>267</v>
      </c>
      <c r="B82" s="109" t="s">
        <v>10</v>
      </c>
      <c r="C82" s="109" t="s">
        <v>268</v>
      </c>
      <c r="D82" s="110" t="s">
        <v>36</v>
      </c>
      <c r="E82" s="109" t="s">
        <v>155</v>
      </c>
      <c r="F82" s="109" t="s">
        <v>38</v>
      </c>
      <c r="G82" s="111">
        <v>200</v>
      </c>
      <c r="H82" s="112" t="s">
        <v>269</v>
      </c>
    </row>
    <row r="83" spans="1:8" ht="63.75">
      <c r="A83" s="108" t="s">
        <v>270</v>
      </c>
      <c r="B83" s="109" t="s">
        <v>10</v>
      </c>
      <c r="C83" s="109" t="s">
        <v>271</v>
      </c>
      <c r="D83" s="110" t="s">
        <v>12</v>
      </c>
      <c r="E83" s="109" t="s">
        <v>272</v>
      </c>
      <c r="F83" s="109" t="s">
        <v>272</v>
      </c>
      <c r="G83" s="111">
        <v>273.60000000000002</v>
      </c>
      <c r="H83" s="112" t="s">
        <v>273</v>
      </c>
    </row>
    <row r="84" spans="1:8" ht="63.75">
      <c r="A84" s="108" t="s">
        <v>274</v>
      </c>
      <c r="B84" s="109" t="s">
        <v>10</v>
      </c>
      <c r="C84" s="109" t="s">
        <v>271</v>
      </c>
      <c r="D84" s="110" t="s">
        <v>12</v>
      </c>
      <c r="E84" s="109" t="s">
        <v>272</v>
      </c>
      <c r="F84" s="109" t="s">
        <v>272</v>
      </c>
      <c r="G84" s="111">
        <v>410.4</v>
      </c>
      <c r="H84" s="112" t="s">
        <v>275</v>
      </c>
    </row>
    <row r="85" spans="1:8" ht="114.75">
      <c r="A85" s="108" t="s">
        <v>276</v>
      </c>
      <c r="B85" s="109" t="s">
        <v>10</v>
      </c>
      <c r="C85" s="109" t="s">
        <v>182</v>
      </c>
      <c r="D85" s="110" t="s">
        <v>36</v>
      </c>
      <c r="E85" s="109" t="s">
        <v>183</v>
      </c>
      <c r="F85" s="109" t="s">
        <v>184</v>
      </c>
      <c r="G85" s="111">
        <v>358.99200000000002</v>
      </c>
      <c r="H85" s="112" t="s">
        <v>277</v>
      </c>
    </row>
    <row r="86" spans="1:8" ht="63.75">
      <c r="A86" s="108" t="s">
        <v>278</v>
      </c>
      <c r="B86" s="109" t="s">
        <v>10</v>
      </c>
      <c r="C86" s="109" t="s">
        <v>279</v>
      </c>
      <c r="D86" s="110" t="s">
        <v>36</v>
      </c>
      <c r="E86" s="109" t="s">
        <v>37</v>
      </c>
      <c r="F86" s="109" t="s">
        <v>280</v>
      </c>
      <c r="G86" s="111">
        <v>186.78</v>
      </c>
      <c r="H86" s="112" t="s">
        <v>281</v>
      </c>
    </row>
    <row r="87" spans="1:8" ht="63.75">
      <c r="A87" s="108" t="s">
        <v>282</v>
      </c>
      <c r="B87" s="109" t="s">
        <v>10</v>
      </c>
      <c r="C87" s="109" t="s">
        <v>283</v>
      </c>
      <c r="D87" s="110" t="s">
        <v>12</v>
      </c>
      <c r="E87" s="109" t="s">
        <v>284</v>
      </c>
      <c r="F87" s="109" t="s">
        <v>284</v>
      </c>
      <c r="G87" s="111">
        <v>614.02</v>
      </c>
      <c r="H87" s="112" t="s">
        <v>285</v>
      </c>
    </row>
    <row r="88" spans="1:8" ht="63.75">
      <c r="A88" s="108" t="s">
        <v>286</v>
      </c>
      <c r="B88" s="109" t="s">
        <v>10</v>
      </c>
      <c r="C88" s="109" t="s">
        <v>287</v>
      </c>
      <c r="D88" s="110" t="s">
        <v>12</v>
      </c>
      <c r="E88" s="109" t="s">
        <v>272</v>
      </c>
      <c r="F88" s="109" t="s">
        <v>272</v>
      </c>
      <c r="G88" s="111">
        <v>273.60000000000002</v>
      </c>
      <c r="H88" s="112" t="s">
        <v>288</v>
      </c>
    </row>
    <row r="89" spans="1:8" ht="63.75">
      <c r="A89" s="108" t="s">
        <v>289</v>
      </c>
      <c r="B89" s="109" t="s">
        <v>10</v>
      </c>
      <c r="C89" s="109" t="s">
        <v>89</v>
      </c>
      <c r="D89" s="110" t="s">
        <v>36</v>
      </c>
      <c r="E89" s="109" t="s">
        <v>290</v>
      </c>
      <c r="F89" s="109" t="s">
        <v>291</v>
      </c>
      <c r="G89" s="111">
        <v>188</v>
      </c>
      <c r="H89" s="112" t="s">
        <v>292</v>
      </c>
    </row>
    <row r="90" spans="1:8" ht="63.75">
      <c r="A90" s="108" t="s">
        <v>293</v>
      </c>
      <c r="B90" s="109" t="s">
        <v>10</v>
      </c>
      <c r="C90" s="109" t="s">
        <v>294</v>
      </c>
      <c r="D90" s="110" t="s">
        <v>36</v>
      </c>
      <c r="E90" s="109" t="s">
        <v>37</v>
      </c>
      <c r="F90" s="109" t="s">
        <v>295</v>
      </c>
      <c r="G90" s="111">
        <v>249.8</v>
      </c>
      <c r="H90" s="112" t="s">
        <v>296</v>
      </c>
    </row>
    <row r="91" spans="1:8" ht="63.75">
      <c r="A91" s="108" t="s">
        <v>297</v>
      </c>
      <c r="B91" s="109" t="s">
        <v>10</v>
      </c>
      <c r="C91" s="109" t="s">
        <v>298</v>
      </c>
      <c r="D91" s="114" t="s">
        <v>12</v>
      </c>
      <c r="E91" s="61" t="s">
        <v>60</v>
      </c>
      <c r="F91" s="61" t="s">
        <v>60</v>
      </c>
      <c r="G91" s="111">
        <v>982.8</v>
      </c>
      <c r="H91" s="112" t="s">
        <v>299</v>
      </c>
    </row>
    <row r="92" spans="1:8" ht="63.75">
      <c r="A92" s="108" t="s">
        <v>300</v>
      </c>
      <c r="B92" s="109" t="s">
        <v>10</v>
      </c>
      <c r="C92" s="109" t="s">
        <v>301</v>
      </c>
      <c r="D92" s="114" t="s">
        <v>12</v>
      </c>
      <c r="E92" s="61" t="s">
        <v>21</v>
      </c>
      <c r="F92" s="61" t="s">
        <v>21</v>
      </c>
      <c r="G92" s="111">
        <v>287.27999999999997</v>
      </c>
      <c r="H92" s="112" t="s">
        <v>302</v>
      </c>
    </row>
    <row r="93" spans="1:8" ht="127.5">
      <c r="A93" s="108" t="s">
        <v>303</v>
      </c>
      <c r="B93" s="109" t="s">
        <v>10</v>
      </c>
      <c r="C93" s="109" t="s">
        <v>304</v>
      </c>
      <c r="D93" s="110" t="s">
        <v>36</v>
      </c>
      <c r="E93" s="109" t="s">
        <v>155</v>
      </c>
      <c r="F93" s="109" t="s">
        <v>38</v>
      </c>
      <c r="G93" s="111">
        <v>200</v>
      </c>
      <c r="H93" s="112" t="s">
        <v>305</v>
      </c>
    </row>
    <row r="94" spans="1:8" ht="63.75">
      <c r="A94" s="108" t="s">
        <v>306</v>
      </c>
      <c r="B94" s="109" t="s">
        <v>10</v>
      </c>
      <c r="C94" s="109" t="s">
        <v>150</v>
      </c>
      <c r="D94" s="110" t="s">
        <v>12</v>
      </c>
      <c r="E94" s="109" t="s">
        <v>151</v>
      </c>
      <c r="F94" s="109" t="s">
        <v>151</v>
      </c>
      <c r="G94" s="111">
        <v>174</v>
      </c>
      <c r="H94" s="112" t="s">
        <v>307</v>
      </c>
    </row>
    <row r="95" spans="1:8" ht="63.75">
      <c r="A95" s="108" t="s">
        <v>308</v>
      </c>
      <c r="B95" s="109" t="s">
        <v>10</v>
      </c>
      <c r="C95" s="109" t="s">
        <v>309</v>
      </c>
      <c r="D95" s="110" t="s">
        <v>36</v>
      </c>
      <c r="E95" s="109" t="s">
        <v>37</v>
      </c>
      <c r="F95" s="109" t="s">
        <v>310</v>
      </c>
      <c r="G95" s="111">
        <v>184</v>
      </c>
      <c r="H95" s="112" t="s">
        <v>311</v>
      </c>
    </row>
    <row r="96" spans="1:8" ht="63.75">
      <c r="A96" s="108" t="s">
        <v>312</v>
      </c>
      <c r="B96" s="109" t="s">
        <v>10</v>
      </c>
      <c r="C96" s="109" t="s">
        <v>313</v>
      </c>
      <c r="D96" s="120" t="s">
        <v>12</v>
      </c>
      <c r="E96" s="119" t="s">
        <v>176</v>
      </c>
      <c r="F96" s="119" t="s">
        <v>177</v>
      </c>
      <c r="G96" s="111">
        <v>170</v>
      </c>
      <c r="H96" s="112" t="s">
        <v>314</v>
      </c>
    </row>
    <row r="97" spans="1:8" ht="76.5">
      <c r="A97" s="108" t="s">
        <v>315</v>
      </c>
      <c r="B97" s="109" t="s">
        <v>10</v>
      </c>
      <c r="C97" s="61" t="s">
        <v>70</v>
      </c>
      <c r="D97" s="114" t="s">
        <v>12</v>
      </c>
      <c r="E97" s="61" t="s">
        <v>71</v>
      </c>
      <c r="F97" s="61" t="s">
        <v>71</v>
      </c>
      <c r="G97" s="111">
        <v>560</v>
      </c>
      <c r="H97" s="112" t="s">
        <v>316</v>
      </c>
    </row>
    <row r="98" spans="1:8" ht="63.75">
      <c r="A98" s="108" t="s">
        <v>317</v>
      </c>
      <c r="B98" s="109" t="s">
        <v>10</v>
      </c>
      <c r="C98" s="109" t="s">
        <v>318</v>
      </c>
      <c r="D98" s="110" t="s">
        <v>36</v>
      </c>
      <c r="E98" s="109" t="s">
        <v>37</v>
      </c>
      <c r="F98" s="61" t="s">
        <v>38</v>
      </c>
      <c r="G98" s="111">
        <v>150</v>
      </c>
      <c r="H98" s="112" t="s">
        <v>319</v>
      </c>
    </row>
    <row r="99" spans="1:8" ht="63.75">
      <c r="A99" s="108" t="s">
        <v>320</v>
      </c>
      <c r="B99" s="109" t="s">
        <v>10</v>
      </c>
      <c r="C99" s="109" t="s">
        <v>265</v>
      </c>
      <c r="D99" s="110" t="s">
        <v>36</v>
      </c>
      <c r="E99" s="61" t="s">
        <v>37</v>
      </c>
      <c r="F99" s="61" t="s">
        <v>38</v>
      </c>
      <c r="G99" s="111">
        <v>1350</v>
      </c>
      <c r="H99" s="112" t="s">
        <v>321</v>
      </c>
    </row>
    <row r="100" spans="1:8" ht="63.75">
      <c r="A100" s="108" t="s">
        <v>322</v>
      </c>
      <c r="B100" s="109" t="s">
        <v>10</v>
      </c>
      <c r="C100" s="61" t="s">
        <v>20</v>
      </c>
      <c r="D100" s="114" t="s">
        <v>12</v>
      </c>
      <c r="E100" s="61" t="s">
        <v>21</v>
      </c>
      <c r="F100" s="61" t="s">
        <v>21</v>
      </c>
      <c r="G100" s="111">
        <v>240</v>
      </c>
      <c r="H100" s="112" t="s">
        <v>323</v>
      </c>
    </row>
    <row r="101" spans="1:8" ht="63.75">
      <c r="A101" s="108" t="s">
        <v>324</v>
      </c>
      <c r="B101" s="109" t="s">
        <v>10</v>
      </c>
      <c r="C101" s="61" t="s">
        <v>325</v>
      </c>
      <c r="D101" s="114" t="s">
        <v>36</v>
      </c>
      <c r="E101" s="61" t="s">
        <v>37</v>
      </c>
      <c r="F101" s="61" t="s">
        <v>170</v>
      </c>
      <c r="G101" s="111">
        <v>47.97</v>
      </c>
      <c r="H101" s="112" t="s">
        <v>326</v>
      </c>
    </row>
    <row r="102" spans="1:8" ht="63.75">
      <c r="A102" s="108" t="s">
        <v>327</v>
      </c>
      <c r="B102" s="109" t="s">
        <v>10</v>
      </c>
      <c r="C102" s="61" t="s">
        <v>328</v>
      </c>
      <c r="D102" s="114" t="s">
        <v>36</v>
      </c>
      <c r="E102" s="61" t="s">
        <v>37</v>
      </c>
      <c r="F102" s="61" t="s">
        <v>170</v>
      </c>
      <c r="G102" s="111">
        <v>226.6</v>
      </c>
      <c r="H102" s="112" t="s">
        <v>329</v>
      </c>
    </row>
    <row r="103" spans="1:8" ht="63.75">
      <c r="A103" s="108" t="s">
        <v>330</v>
      </c>
      <c r="B103" s="109" t="s">
        <v>10</v>
      </c>
      <c r="C103" s="109" t="s">
        <v>265</v>
      </c>
      <c r="D103" s="110" t="s">
        <v>36</v>
      </c>
      <c r="E103" s="61" t="s">
        <v>37</v>
      </c>
      <c r="F103" s="61" t="s">
        <v>38</v>
      </c>
      <c r="G103" s="111">
        <v>2700</v>
      </c>
      <c r="H103" s="112" t="s">
        <v>331</v>
      </c>
    </row>
    <row r="104" spans="1:8" ht="127.5">
      <c r="A104" s="108" t="s">
        <v>303</v>
      </c>
      <c r="B104" s="109" t="s">
        <v>10</v>
      </c>
      <c r="C104" s="109" t="s">
        <v>154</v>
      </c>
      <c r="D104" s="110" t="s">
        <v>36</v>
      </c>
      <c r="E104" s="109" t="s">
        <v>155</v>
      </c>
      <c r="F104" s="109" t="s">
        <v>38</v>
      </c>
      <c r="G104" s="111">
        <v>200</v>
      </c>
      <c r="H104" s="112" t="s">
        <v>332</v>
      </c>
    </row>
    <row r="105" spans="1:8" ht="257.25" customHeight="1">
      <c r="A105" s="108" t="s">
        <v>333</v>
      </c>
      <c r="B105" s="109" t="s">
        <v>10</v>
      </c>
      <c r="C105" s="109" t="s">
        <v>154</v>
      </c>
      <c r="D105" s="110" t="s">
        <v>36</v>
      </c>
      <c r="E105" s="109" t="s">
        <v>155</v>
      </c>
      <c r="F105" s="109" t="s">
        <v>38</v>
      </c>
      <c r="G105" s="111">
        <v>200</v>
      </c>
      <c r="H105" s="112" t="s">
        <v>334</v>
      </c>
    </row>
    <row r="106" spans="1:8" ht="63.75">
      <c r="A106" s="108" t="s">
        <v>335</v>
      </c>
      <c r="B106" s="109" t="s">
        <v>10</v>
      </c>
      <c r="C106" s="109" t="s">
        <v>265</v>
      </c>
      <c r="D106" s="110" t="s">
        <v>36</v>
      </c>
      <c r="E106" s="61" t="s">
        <v>37</v>
      </c>
      <c r="F106" s="61" t="s">
        <v>38</v>
      </c>
      <c r="G106" s="111">
        <v>1350</v>
      </c>
      <c r="H106" s="112" t="s">
        <v>336</v>
      </c>
    </row>
    <row r="107" spans="1:8" ht="63.75">
      <c r="A107" s="108" t="s">
        <v>337</v>
      </c>
      <c r="B107" s="109" t="s">
        <v>10</v>
      </c>
      <c r="C107" s="61" t="s">
        <v>338</v>
      </c>
      <c r="D107" s="114" t="s">
        <v>12</v>
      </c>
      <c r="E107" s="61" t="s">
        <v>339</v>
      </c>
      <c r="F107" s="61" t="s">
        <v>339</v>
      </c>
      <c r="G107" s="111">
        <v>744.8</v>
      </c>
      <c r="H107" s="112" t="s">
        <v>340</v>
      </c>
    </row>
    <row r="108" spans="1:8" ht="76.5">
      <c r="A108" s="108" t="s">
        <v>341</v>
      </c>
      <c r="B108" s="109" t="s">
        <v>10</v>
      </c>
      <c r="C108" s="61" t="s">
        <v>70</v>
      </c>
      <c r="D108" s="114" t="s">
        <v>12</v>
      </c>
      <c r="E108" s="61" t="s">
        <v>71</v>
      </c>
      <c r="F108" s="61" t="s">
        <v>71</v>
      </c>
      <c r="G108" s="111">
        <v>200</v>
      </c>
      <c r="H108" s="112" t="s">
        <v>334</v>
      </c>
    </row>
    <row r="109" spans="1:8" ht="63.75">
      <c r="A109" s="108" t="s">
        <v>342</v>
      </c>
      <c r="B109" s="109" t="s">
        <v>10</v>
      </c>
      <c r="C109" s="61" t="s">
        <v>20</v>
      </c>
      <c r="D109" s="114" t="s">
        <v>12</v>
      </c>
      <c r="E109" s="61" t="s">
        <v>21</v>
      </c>
      <c r="F109" s="61" t="s">
        <v>21</v>
      </c>
      <c r="G109" s="111">
        <v>268.8</v>
      </c>
      <c r="H109" s="112" t="s">
        <v>343</v>
      </c>
    </row>
    <row r="110" spans="1:8" ht="63.75">
      <c r="A110" s="108" t="s">
        <v>344</v>
      </c>
      <c r="B110" s="109" t="s">
        <v>10</v>
      </c>
      <c r="C110" s="61" t="s">
        <v>345</v>
      </c>
      <c r="D110" s="114" t="s">
        <v>12</v>
      </c>
      <c r="E110" s="61" t="s">
        <v>21</v>
      </c>
      <c r="F110" s="61" t="s">
        <v>21</v>
      </c>
      <c r="G110" s="111">
        <v>90</v>
      </c>
      <c r="H110" s="112" t="s">
        <v>346</v>
      </c>
    </row>
    <row r="111" spans="1:8" ht="63.75">
      <c r="A111" s="108" t="s">
        <v>347</v>
      </c>
      <c r="B111" s="109" t="s">
        <v>10</v>
      </c>
      <c r="C111" s="61" t="s">
        <v>67</v>
      </c>
      <c r="D111" s="114" t="s">
        <v>12</v>
      </c>
      <c r="E111" s="61" t="s">
        <v>21</v>
      </c>
      <c r="F111" s="61" t="s">
        <v>21</v>
      </c>
      <c r="G111" s="111">
        <v>144</v>
      </c>
      <c r="H111" s="112" t="s">
        <v>348</v>
      </c>
    </row>
    <row r="112" spans="1:8" ht="63.75">
      <c r="A112" s="108" t="s">
        <v>349</v>
      </c>
      <c r="B112" s="109" t="s">
        <v>10</v>
      </c>
      <c r="C112" s="61" t="s">
        <v>350</v>
      </c>
      <c r="D112" s="114" t="s">
        <v>36</v>
      </c>
      <c r="E112" s="61" t="s">
        <v>37</v>
      </c>
      <c r="F112" s="109" t="s">
        <v>38</v>
      </c>
      <c r="G112" s="111">
        <v>54</v>
      </c>
      <c r="H112" s="112" t="s">
        <v>351</v>
      </c>
    </row>
    <row r="113" spans="1:8" ht="63.75">
      <c r="A113" s="108" t="s">
        <v>352</v>
      </c>
      <c r="B113" s="109" t="s">
        <v>10</v>
      </c>
      <c r="C113" s="61" t="s">
        <v>20</v>
      </c>
      <c r="D113" s="114" t="s">
        <v>12</v>
      </c>
      <c r="E113" s="61" t="s">
        <v>21</v>
      </c>
      <c r="F113" s="61" t="s">
        <v>21</v>
      </c>
      <c r="G113" s="111">
        <v>201.6</v>
      </c>
      <c r="H113" s="112" t="s">
        <v>353</v>
      </c>
    </row>
    <row r="114" spans="1:8" ht="99.75" customHeight="1">
      <c r="A114" s="108" t="s">
        <v>354</v>
      </c>
      <c r="B114" s="109" t="s">
        <v>10</v>
      </c>
      <c r="C114" s="61" t="s">
        <v>355</v>
      </c>
      <c r="D114" s="114" t="s">
        <v>36</v>
      </c>
      <c r="E114" s="61" t="s">
        <v>37</v>
      </c>
      <c r="F114" s="61" t="s">
        <v>295</v>
      </c>
      <c r="G114" s="111">
        <v>169.9</v>
      </c>
      <c r="H114" s="112" t="s">
        <v>356</v>
      </c>
    </row>
    <row r="115" spans="1:8" ht="268.5" customHeight="1">
      <c r="A115" s="108" t="s">
        <v>357</v>
      </c>
      <c r="B115" s="109" t="s">
        <v>10</v>
      </c>
      <c r="C115" s="109" t="s">
        <v>260</v>
      </c>
      <c r="D115" s="110" t="s">
        <v>36</v>
      </c>
      <c r="E115" s="109" t="s">
        <v>261</v>
      </c>
      <c r="F115" s="109" t="s">
        <v>262</v>
      </c>
      <c r="G115" s="111">
        <v>113.4</v>
      </c>
      <c r="H115" s="112" t="s">
        <v>358</v>
      </c>
    </row>
    <row r="116" spans="1:8" ht="63.75">
      <c r="A116" s="108" t="s">
        <v>359</v>
      </c>
      <c r="B116" s="109" t="s">
        <v>10</v>
      </c>
      <c r="C116" s="61" t="s">
        <v>360</v>
      </c>
      <c r="D116" s="114" t="s">
        <v>36</v>
      </c>
      <c r="E116" s="61" t="s">
        <v>37</v>
      </c>
      <c r="F116" s="61" t="s">
        <v>361</v>
      </c>
      <c r="G116" s="111">
        <v>70</v>
      </c>
      <c r="H116" s="112" t="s">
        <v>362</v>
      </c>
    </row>
    <row r="117" spans="1:8" ht="63.75">
      <c r="A117" s="108" t="s">
        <v>363</v>
      </c>
      <c r="B117" s="109" t="s">
        <v>10</v>
      </c>
      <c r="C117" s="61" t="s">
        <v>338</v>
      </c>
      <c r="D117" s="114" t="s">
        <v>12</v>
      </c>
      <c r="E117" s="61" t="s">
        <v>339</v>
      </c>
      <c r="F117" s="61" t="s">
        <v>339</v>
      </c>
      <c r="G117" s="111">
        <v>884.45</v>
      </c>
      <c r="H117" s="112" t="s">
        <v>364</v>
      </c>
    </row>
    <row r="118" spans="1:8" ht="138.75" customHeight="1">
      <c r="A118" s="108" t="s">
        <v>365</v>
      </c>
      <c r="B118" s="109" t="s">
        <v>10</v>
      </c>
      <c r="C118" s="109" t="s">
        <v>89</v>
      </c>
      <c r="D118" s="110" t="s">
        <v>36</v>
      </c>
      <c r="E118" s="109" t="s">
        <v>290</v>
      </c>
      <c r="F118" s="109" t="s">
        <v>291</v>
      </c>
      <c r="G118" s="111">
        <v>282</v>
      </c>
      <c r="H118" s="112" t="s">
        <v>366</v>
      </c>
    </row>
    <row r="119" spans="1:8" ht="339.75" customHeight="1">
      <c r="A119" s="108" t="s">
        <v>367</v>
      </c>
      <c r="B119" s="109" t="s">
        <v>10</v>
      </c>
      <c r="C119" s="61" t="s">
        <v>368</v>
      </c>
      <c r="D119" s="110" t="s">
        <v>36</v>
      </c>
      <c r="E119" s="109" t="s">
        <v>229</v>
      </c>
      <c r="F119" s="109" t="s">
        <v>151</v>
      </c>
      <c r="G119" s="111">
        <v>79.3</v>
      </c>
      <c r="H119" s="112" t="s">
        <v>369</v>
      </c>
    </row>
    <row r="120" spans="1:8" ht="63.75">
      <c r="A120" s="108" t="s">
        <v>370</v>
      </c>
      <c r="B120" s="109" t="s">
        <v>10</v>
      </c>
      <c r="C120" s="61" t="s">
        <v>371</v>
      </c>
      <c r="D120" s="110" t="s">
        <v>12</v>
      </c>
      <c r="E120" s="109" t="s">
        <v>372</v>
      </c>
      <c r="F120" s="109" t="s">
        <v>372</v>
      </c>
      <c r="G120" s="111">
        <v>2570</v>
      </c>
      <c r="H120" s="112" t="s">
        <v>373</v>
      </c>
    </row>
    <row r="121" spans="1:8" ht="127.5">
      <c r="A121" s="108" t="s">
        <v>374</v>
      </c>
      <c r="B121" s="109" t="s">
        <v>10</v>
      </c>
      <c r="C121" s="61" t="s">
        <v>238</v>
      </c>
      <c r="D121" s="110" t="s">
        <v>36</v>
      </c>
      <c r="E121" s="112" t="s">
        <v>239</v>
      </c>
      <c r="F121" s="109" t="s">
        <v>240</v>
      </c>
      <c r="G121" s="111">
        <v>650</v>
      </c>
      <c r="H121" s="112" t="s">
        <v>375</v>
      </c>
    </row>
    <row r="122" spans="1:8" ht="360.75" customHeight="1">
      <c r="A122" s="108" t="s">
        <v>376</v>
      </c>
      <c r="B122" s="109" t="s">
        <v>10</v>
      </c>
      <c r="C122" s="61" t="s">
        <v>377</v>
      </c>
      <c r="D122" s="110" t="s">
        <v>36</v>
      </c>
      <c r="E122" s="109" t="s">
        <v>378</v>
      </c>
      <c r="F122" s="109" t="s">
        <v>379</v>
      </c>
      <c r="G122" s="111">
        <v>180</v>
      </c>
      <c r="H122" s="112" t="s">
        <v>380</v>
      </c>
    </row>
    <row r="123" spans="1:8" ht="38.25" customHeight="1">
      <c r="A123" s="108" t="s">
        <v>381</v>
      </c>
      <c r="B123" s="109" t="s">
        <v>10</v>
      </c>
      <c r="C123" s="61" t="s">
        <v>134</v>
      </c>
      <c r="D123" s="114" t="s">
        <v>12</v>
      </c>
      <c r="E123" s="61" t="s">
        <v>21</v>
      </c>
      <c r="F123" s="61" t="s">
        <v>21</v>
      </c>
      <c r="G123" s="111">
        <v>766.8</v>
      </c>
      <c r="H123" s="112" t="s">
        <v>382</v>
      </c>
    </row>
    <row r="124" spans="1:8" ht="38.25" customHeight="1">
      <c r="A124" s="108" t="s">
        <v>383</v>
      </c>
      <c r="B124" s="109" t="s">
        <v>10</v>
      </c>
      <c r="C124" s="61" t="s">
        <v>384</v>
      </c>
      <c r="D124" s="110" t="s">
        <v>12</v>
      </c>
      <c r="E124" s="109" t="s">
        <v>385</v>
      </c>
      <c r="F124" s="109" t="s">
        <v>385</v>
      </c>
      <c r="G124" s="111">
        <v>50.715000000000003</v>
      </c>
      <c r="H124" s="112" t="s">
        <v>386</v>
      </c>
    </row>
    <row r="125" spans="1:8" ht="76.5">
      <c r="A125" s="108" t="s">
        <v>387</v>
      </c>
      <c r="B125" s="109" t="s">
        <v>10</v>
      </c>
      <c r="C125" s="61" t="s">
        <v>70</v>
      </c>
      <c r="D125" s="114" t="s">
        <v>12</v>
      </c>
      <c r="E125" s="61" t="s">
        <v>71</v>
      </c>
      <c r="F125" s="61" t="s">
        <v>71</v>
      </c>
      <c r="G125" s="111">
        <v>240</v>
      </c>
      <c r="H125" s="112" t="s">
        <v>388</v>
      </c>
    </row>
    <row r="126" spans="1:8" ht="63.75">
      <c r="A126" s="108" t="s">
        <v>389</v>
      </c>
      <c r="B126" s="109" t="s">
        <v>10</v>
      </c>
      <c r="C126" s="61" t="s">
        <v>209</v>
      </c>
      <c r="D126" s="110" t="s">
        <v>36</v>
      </c>
      <c r="E126" s="109" t="s">
        <v>210</v>
      </c>
      <c r="F126" s="109" t="s">
        <v>211</v>
      </c>
      <c r="G126" s="111">
        <v>201.6</v>
      </c>
      <c r="H126" s="112" t="s">
        <v>390</v>
      </c>
    </row>
    <row r="127" spans="1:8" ht="102">
      <c r="A127" s="108" t="s">
        <v>391</v>
      </c>
      <c r="B127" s="109" t="s">
        <v>10</v>
      </c>
      <c r="C127" s="61" t="s">
        <v>392</v>
      </c>
      <c r="D127" s="110" t="s">
        <v>36</v>
      </c>
      <c r="E127" s="109" t="s">
        <v>393</v>
      </c>
      <c r="F127" s="109" t="s">
        <v>394</v>
      </c>
      <c r="G127" s="111">
        <v>110</v>
      </c>
      <c r="H127" s="112" t="s">
        <v>395</v>
      </c>
    </row>
    <row r="128" spans="1:8" ht="63.75">
      <c r="A128" s="108" t="s">
        <v>396</v>
      </c>
      <c r="B128" s="109" t="s">
        <v>10</v>
      </c>
      <c r="C128" s="61" t="s">
        <v>397</v>
      </c>
      <c r="D128" s="110" t="s">
        <v>36</v>
      </c>
      <c r="E128" s="109" t="s">
        <v>37</v>
      </c>
      <c r="F128" s="109" t="s">
        <v>398</v>
      </c>
      <c r="G128" s="111">
        <v>274.39999999999998</v>
      </c>
      <c r="H128" s="112" t="s">
        <v>399</v>
      </c>
    </row>
    <row r="129" spans="1:8" ht="296.25" customHeight="1">
      <c r="A129" s="108" t="s">
        <v>400</v>
      </c>
      <c r="B129" s="109" t="s">
        <v>10</v>
      </c>
      <c r="C129" s="61" t="s">
        <v>401</v>
      </c>
      <c r="D129" s="110" t="s">
        <v>36</v>
      </c>
      <c r="E129" s="109" t="s">
        <v>402</v>
      </c>
      <c r="F129" s="109" t="s">
        <v>403</v>
      </c>
      <c r="G129" s="111">
        <v>12.33</v>
      </c>
      <c r="H129" s="112" t="s">
        <v>404</v>
      </c>
    </row>
    <row r="130" spans="1:8" ht="63.75">
      <c r="A130" s="108" t="s">
        <v>405</v>
      </c>
      <c r="B130" s="109" t="s">
        <v>10</v>
      </c>
      <c r="C130" s="61" t="s">
        <v>59</v>
      </c>
      <c r="D130" s="114" t="s">
        <v>12</v>
      </c>
      <c r="E130" s="61" t="s">
        <v>60</v>
      </c>
      <c r="F130" s="61" t="s">
        <v>60</v>
      </c>
      <c r="G130" s="111">
        <v>498.8</v>
      </c>
      <c r="H130" s="112" t="s">
        <v>406</v>
      </c>
    </row>
    <row r="131" spans="1:8" ht="63.75">
      <c r="A131" s="108" t="s">
        <v>407</v>
      </c>
      <c r="B131" s="109" t="s">
        <v>10</v>
      </c>
      <c r="C131" s="61" t="s">
        <v>20</v>
      </c>
      <c r="D131" s="114" t="s">
        <v>12</v>
      </c>
      <c r="E131" s="61" t="s">
        <v>21</v>
      </c>
      <c r="F131" s="61" t="s">
        <v>21</v>
      </c>
      <c r="G131" s="111">
        <v>288</v>
      </c>
      <c r="H131" s="112" t="s">
        <v>408</v>
      </c>
    </row>
    <row r="132" spans="1:8" ht="102">
      <c r="A132" s="108" t="s">
        <v>409</v>
      </c>
      <c r="B132" s="109" t="s">
        <v>10</v>
      </c>
      <c r="C132" s="109" t="s">
        <v>163</v>
      </c>
      <c r="D132" s="110" t="s">
        <v>36</v>
      </c>
      <c r="E132" s="109" t="s">
        <v>164</v>
      </c>
      <c r="F132" s="109" t="s">
        <v>165</v>
      </c>
      <c r="G132" s="111">
        <v>450</v>
      </c>
      <c r="H132" s="112" t="s">
        <v>410</v>
      </c>
    </row>
    <row r="133" spans="1:8" ht="63.75">
      <c r="A133" s="108" t="s">
        <v>411</v>
      </c>
      <c r="B133" s="109" t="s">
        <v>10</v>
      </c>
      <c r="C133" s="61" t="s">
        <v>59</v>
      </c>
      <c r="D133" s="114" t="s">
        <v>12</v>
      </c>
      <c r="E133" s="61" t="s">
        <v>60</v>
      </c>
      <c r="F133" s="61" t="s">
        <v>60</v>
      </c>
      <c r="G133" s="111">
        <v>969.09</v>
      </c>
      <c r="H133" s="112" t="s">
        <v>412</v>
      </c>
    </row>
    <row r="134" spans="1:8" ht="63.75">
      <c r="A134" s="108" t="s">
        <v>413</v>
      </c>
      <c r="B134" s="109" t="s">
        <v>10</v>
      </c>
      <c r="C134" s="61" t="s">
        <v>414</v>
      </c>
      <c r="D134" s="114" t="s">
        <v>36</v>
      </c>
      <c r="E134" s="61" t="s">
        <v>37</v>
      </c>
      <c r="F134" s="61" t="s">
        <v>415</v>
      </c>
      <c r="G134" s="111">
        <v>104.75</v>
      </c>
      <c r="H134" s="112" t="s">
        <v>416</v>
      </c>
    </row>
    <row r="135" spans="1:8" ht="63.75">
      <c r="A135" s="108" t="s">
        <v>417</v>
      </c>
      <c r="B135" s="109" t="s">
        <v>10</v>
      </c>
      <c r="C135" s="109" t="s">
        <v>418</v>
      </c>
      <c r="D135" s="110" t="s">
        <v>36</v>
      </c>
      <c r="E135" s="109" t="s">
        <v>37</v>
      </c>
      <c r="F135" s="109" t="s">
        <v>419</v>
      </c>
      <c r="G135" s="111">
        <v>73.16</v>
      </c>
      <c r="H135" s="112" t="s">
        <v>420</v>
      </c>
    </row>
    <row r="136" spans="1:8" ht="63.75">
      <c r="A136" s="108" t="s">
        <v>421</v>
      </c>
      <c r="B136" s="109" t="s">
        <v>10</v>
      </c>
      <c r="C136" s="109" t="s">
        <v>422</v>
      </c>
      <c r="D136" s="110" t="s">
        <v>36</v>
      </c>
      <c r="E136" s="109" t="s">
        <v>37</v>
      </c>
      <c r="F136" s="109" t="s">
        <v>423</v>
      </c>
      <c r="G136" s="111">
        <v>560</v>
      </c>
      <c r="H136" s="112" t="s">
        <v>424</v>
      </c>
    </row>
    <row r="137" spans="1:8" ht="63.75">
      <c r="A137" s="108" t="s">
        <v>425</v>
      </c>
      <c r="B137" s="109" t="s">
        <v>10</v>
      </c>
      <c r="C137" s="109" t="s">
        <v>426</v>
      </c>
      <c r="D137" s="110" t="s">
        <v>36</v>
      </c>
      <c r="E137" s="109" t="s">
        <v>37</v>
      </c>
      <c r="F137" s="61" t="s">
        <v>38</v>
      </c>
      <c r="G137" s="111">
        <v>1350</v>
      </c>
      <c r="H137" s="112" t="s">
        <v>427</v>
      </c>
    </row>
    <row r="138" spans="1:8" ht="314.25" customHeight="1">
      <c r="A138" s="124" t="s">
        <v>428</v>
      </c>
      <c r="B138" s="109" t="s">
        <v>10</v>
      </c>
      <c r="C138" s="109" t="s">
        <v>154</v>
      </c>
      <c r="D138" s="110" t="s">
        <v>36</v>
      </c>
      <c r="E138" s="109" t="s">
        <v>155</v>
      </c>
      <c r="F138" s="109" t="s">
        <v>38</v>
      </c>
      <c r="G138" s="125">
        <v>200</v>
      </c>
      <c r="H138" s="126" t="s">
        <v>429</v>
      </c>
    </row>
    <row r="139" spans="1:8" ht="63.75">
      <c r="A139" s="124" t="s">
        <v>430</v>
      </c>
      <c r="B139" s="109" t="s">
        <v>10</v>
      </c>
      <c r="C139" s="61" t="s">
        <v>59</v>
      </c>
      <c r="D139" s="114" t="s">
        <v>12</v>
      </c>
      <c r="E139" s="61" t="s">
        <v>60</v>
      </c>
      <c r="F139" s="61" t="s">
        <v>60</v>
      </c>
      <c r="G139" s="125">
        <v>955.38</v>
      </c>
      <c r="H139" s="126" t="s">
        <v>431</v>
      </c>
    </row>
    <row r="140" spans="1:8" ht="63.75">
      <c r="A140" s="124" t="s">
        <v>432</v>
      </c>
      <c r="B140" s="109" t="s">
        <v>10</v>
      </c>
      <c r="C140" s="109" t="s">
        <v>426</v>
      </c>
      <c r="D140" s="110" t="s">
        <v>36</v>
      </c>
      <c r="E140" s="109" t="s">
        <v>37</v>
      </c>
      <c r="F140" s="61" t="s">
        <v>38</v>
      </c>
      <c r="G140" s="125">
        <v>1401</v>
      </c>
      <c r="H140" s="126" t="s">
        <v>433</v>
      </c>
    </row>
    <row r="141" spans="1:8" ht="39">
      <c r="A141" s="127"/>
      <c r="B141" s="128" t="s">
        <v>434</v>
      </c>
      <c r="C141" s="128" t="s">
        <v>435</v>
      </c>
      <c r="D141" s="110"/>
      <c r="E141" s="128" t="s">
        <v>436</v>
      </c>
      <c r="F141" s="11" t="s">
        <v>436</v>
      </c>
      <c r="G141" s="129">
        <v>160.31</v>
      </c>
      <c r="H141" s="130" t="s">
        <v>437</v>
      </c>
    </row>
    <row r="142" spans="1:8" ht="38.25" customHeight="1">
      <c r="A142" s="127" t="s">
        <v>438</v>
      </c>
      <c r="B142" s="128" t="s">
        <v>434</v>
      </c>
      <c r="C142" s="12" t="s">
        <v>439</v>
      </c>
      <c r="D142" s="110" t="s">
        <v>12</v>
      </c>
      <c r="E142" s="128" t="s">
        <v>440</v>
      </c>
      <c r="F142" s="11" t="s">
        <v>440</v>
      </c>
      <c r="G142" s="129">
        <v>6</v>
      </c>
      <c r="H142" s="130" t="s">
        <v>441</v>
      </c>
    </row>
    <row r="143" spans="1:8" ht="39" customHeight="1">
      <c r="A143" s="127" t="s">
        <v>442</v>
      </c>
      <c r="B143" s="128" t="s">
        <v>434</v>
      </c>
      <c r="C143" s="12" t="s">
        <v>443</v>
      </c>
      <c r="D143" s="110" t="s">
        <v>12</v>
      </c>
      <c r="E143" s="128" t="s">
        <v>444</v>
      </c>
      <c r="F143" s="12" t="s">
        <v>445</v>
      </c>
      <c r="G143" s="129">
        <v>118.5</v>
      </c>
      <c r="H143" s="130" t="s">
        <v>446</v>
      </c>
    </row>
    <row r="144" spans="1:8" s="13" customFormat="1" ht="41.25" customHeight="1">
      <c r="A144" s="127" t="s">
        <v>447</v>
      </c>
      <c r="B144" s="128" t="s">
        <v>434</v>
      </c>
      <c r="C144" s="12" t="s">
        <v>448</v>
      </c>
      <c r="D144" s="114" t="s">
        <v>449</v>
      </c>
      <c r="E144" s="128" t="s">
        <v>450</v>
      </c>
      <c r="F144" s="12" t="s">
        <v>451</v>
      </c>
      <c r="G144" s="129">
        <v>1026.4000000000001</v>
      </c>
      <c r="H144" s="131" t="s">
        <v>452</v>
      </c>
    </row>
    <row r="145" spans="1:9" s="13" customFormat="1" ht="26.25">
      <c r="A145" s="127" t="s">
        <v>438</v>
      </c>
      <c r="B145" s="128" t="s">
        <v>434</v>
      </c>
      <c r="C145" s="12" t="s">
        <v>439</v>
      </c>
      <c r="D145" s="110" t="s">
        <v>12</v>
      </c>
      <c r="E145" s="128" t="s">
        <v>440</v>
      </c>
      <c r="F145" s="11" t="s">
        <v>440</v>
      </c>
      <c r="G145" s="129">
        <v>6</v>
      </c>
      <c r="H145" s="131" t="s">
        <v>453</v>
      </c>
    </row>
    <row r="146" spans="1:9" s="13" customFormat="1" ht="26.25">
      <c r="A146" s="132" t="s">
        <v>454</v>
      </c>
      <c r="B146" s="128" t="s">
        <v>434</v>
      </c>
      <c r="C146" s="12" t="s">
        <v>455</v>
      </c>
      <c r="D146" s="110" t="s">
        <v>12</v>
      </c>
      <c r="E146" s="11" t="s">
        <v>456</v>
      </c>
      <c r="F146" s="11" t="s">
        <v>456</v>
      </c>
      <c r="G146" s="129">
        <v>162</v>
      </c>
      <c r="H146" s="131" t="s">
        <v>457</v>
      </c>
    </row>
    <row r="147" spans="1:9" s="13" customFormat="1" ht="26.25">
      <c r="A147" s="127" t="s">
        <v>438</v>
      </c>
      <c r="B147" s="128" t="s">
        <v>434</v>
      </c>
      <c r="C147" s="12" t="s">
        <v>439</v>
      </c>
      <c r="D147" s="110" t="s">
        <v>12</v>
      </c>
      <c r="E147" s="128" t="s">
        <v>440</v>
      </c>
      <c r="F147" s="11" t="s">
        <v>440</v>
      </c>
      <c r="G147" s="129">
        <v>6</v>
      </c>
      <c r="H147" s="131" t="s">
        <v>458</v>
      </c>
    </row>
    <row r="148" spans="1:9" ht="26.25">
      <c r="A148" s="132" t="s">
        <v>459</v>
      </c>
      <c r="B148" s="128" t="s">
        <v>434</v>
      </c>
      <c r="C148" s="12" t="s">
        <v>460</v>
      </c>
      <c r="D148" s="110" t="s">
        <v>12</v>
      </c>
      <c r="E148" s="11" t="s">
        <v>461</v>
      </c>
      <c r="F148" s="11" t="s">
        <v>461</v>
      </c>
      <c r="G148" s="129">
        <v>325.8</v>
      </c>
      <c r="H148" s="131" t="s">
        <v>462</v>
      </c>
    </row>
    <row r="149" spans="1:9" ht="26.25">
      <c r="A149" s="132" t="s">
        <v>463</v>
      </c>
      <c r="B149" s="128" t="s">
        <v>434</v>
      </c>
      <c r="C149" s="11" t="s">
        <v>464</v>
      </c>
      <c r="D149" s="114" t="s">
        <v>465</v>
      </c>
      <c r="E149" s="12" t="s">
        <v>466</v>
      </c>
      <c r="F149" s="133"/>
      <c r="G149" s="134"/>
      <c r="H149" s="135"/>
    </row>
    <row r="150" spans="1:9" ht="26.25">
      <c r="A150" s="132" t="s">
        <v>463</v>
      </c>
      <c r="B150" s="128" t="s">
        <v>434</v>
      </c>
      <c r="C150" s="11" t="s">
        <v>464</v>
      </c>
      <c r="D150" s="114" t="s">
        <v>465</v>
      </c>
      <c r="E150" s="11" t="s">
        <v>467</v>
      </c>
      <c r="F150" s="133"/>
      <c r="G150" s="134"/>
      <c r="H150" s="135"/>
    </row>
    <row r="151" spans="1:9" ht="26.25">
      <c r="A151" s="132" t="s">
        <v>463</v>
      </c>
      <c r="B151" s="128" t="s">
        <v>434</v>
      </c>
      <c r="C151" s="11" t="s">
        <v>464</v>
      </c>
      <c r="D151" s="114" t="s">
        <v>465</v>
      </c>
      <c r="E151" s="11" t="s">
        <v>468</v>
      </c>
      <c r="F151" s="133"/>
      <c r="G151" s="134"/>
      <c r="H151" s="135"/>
    </row>
    <row r="152" spans="1:9" ht="39">
      <c r="A152" s="132" t="s">
        <v>463</v>
      </c>
      <c r="B152" s="128" t="s">
        <v>434</v>
      </c>
      <c r="C152" s="11" t="s">
        <v>464</v>
      </c>
      <c r="D152" s="114" t="s">
        <v>465</v>
      </c>
      <c r="E152" s="11" t="s">
        <v>469</v>
      </c>
      <c r="F152" s="11" t="s">
        <v>469</v>
      </c>
      <c r="G152" s="129">
        <v>18981.830000000002</v>
      </c>
      <c r="H152" s="131" t="s">
        <v>470</v>
      </c>
    </row>
    <row r="153" spans="1:9" ht="26.25">
      <c r="A153" s="132" t="s">
        <v>463</v>
      </c>
      <c r="B153" s="128" t="s">
        <v>434</v>
      </c>
      <c r="C153" s="11" t="s">
        <v>464</v>
      </c>
      <c r="D153" s="114" t="s">
        <v>465</v>
      </c>
      <c r="E153" s="11" t="s">
        <v>471</v>
      </c>
      <c r="F153" s="133"/>
      <c r="G153" s="134"/>
      <c r="H153" s="135"/>
    </row>
    <row r="154" spans="1:9" ht="26.25">
      <c r="A154" s="132" t="s">
        <v>463</v>
      </c>
      <c r="B154" s="128" t="s">
        <v>434</v>
      </c>
      <c r="C154" s="11" t="s">
        <v>464</v>
      </c>
      <c r="D154" s="114" t="s">
        <v>465</v>
      </c>
      <c r="E154" s="11" t="s">
        <v>472</v>
      </c>
      <c r="F154" s="133"/>
      <c r="G154" s="134"/>
      <c r="H154" s="135"/>
    </row>
    <row r="155" spans="1:9" ht="26.25">
      <c r="A155" s="132" t="s">
        <v>463</v>
      </c>
      <c r="B155" s="128" t="s">
        <v>434</v>
      </c>
      <c r="C155" s="11" t="s">
        <v>464</v>
      </c>
      <c r="D155" s="114" t="s">
        <v>465</v>
      </c>
      <c r="E155" s="11" t="s">
        <v>473</v>
      </c>
      <c r="F155" s="133"/>
      <c r="G155" s="134"/>
      <c r="H155" s="135"/>
    </row>
    <row r="156" spans="1:9" ht="26.25">
      <c r="A156" s="132" t="s">
        <v>463</v>
      </c>
      <c r="B156" s="128" t="s">
        <v>434</v>
      </c>
      <c r="C156" s="11" t="s">
        <v>464</v>
      </c>
      <c r="D156" s="114" t="s">
        <v>465</v>
      </c>
      <c r="E156" s="11" t="s">
        <v>474</v>
      </c>
      <c r="F156" s="133"/>
      <c r="G156" s="134"/>
      <c r="H156" s="135"/>
    </row>
    <row r="157" spans="1:9" ht="26.25">
      <c r="A157" s="132" t="s">
        <v>463</v>
      </c>
      <c r="B157" s="128" t="s">
        <v>434</v>
      </c>
      <c r="C157" s="11" t="s">
        <v>464</v>
      </c>
      <c r="D157" s="114" t="s">
        <v>465</v>
      </c>
      <c r="E157" s="11" t="s">
        <v>475</v>
      </c>
      <c r="F157" s="133"/>
      <c r="G157" s="134"/>
      <c r="H157" s="135"/>
    </row>
    <row r="158" spans="1:9" ht="27" thickBot="1">
      <c r="A158" s="132" t="s">
        <v>463</v>
      </c>
      <c r="B158" s="136" t="s">
        <v>434</v>
      </c>
      <c r="C158" s="11" t="s">
        <v>464</v>
      </c>
      <c r="D158" s="114" t="s">
        <v>465</v>
      </c>
      <c r="E158" s="137" t="s">
        <v>476</v>
      </c>
      <c r="F158" s="138"/>
      <c r="G158" s="139"/>
      <c r="H158" s="140"/>
    </row>
    <row r="160" spans="1:9" ht="15">
      <c r="A160" s="373" t="s">
        <v>477</v>
      </c>
      <c r="B160" s="373"/>
      <c r="C160" s="373"/>
      <c r="D160" s="373"/>
      <c r="E160" s="374" t="s">
        <v>478</v>
      </c>
      <c r="F160" s="375"/>
      <c r="G160" s="375"/>
      <c r="H160" s="375"/>
      <c r="I160" s="13"/>
    </row>
    <row r="161" spans="1:9" ht="15">
      <c r="A161" s="373" t="s">
        <v>479</v>
      </c>
      <c r="B161" s="373"/>
      <c r="C161" s="373"/>
      <c r="D161" s="373"/>
      <c r="E161" s="375"/>
      <c r="F161" s="375"/>
      <c r="G161" s="375"/>
      <c r="H161" s="375"/>
      <c r="I161" s="13"/>
    </row>
    <row r="162" spans="1:9" ht="15">
      <c r="A162" s="373" t="s">
        <v>480</v>
      </c>
      <c r="B162" s="373"/>
      <c r="C162" s="373"/>
      <c r="D162" s="373"/>
      <c r="E162" s="375"/>
      <c r="F162" s="375"/>
      <c r="G162" s="375"/>
      <c r="H162" s="375"/>
      <c r="I162" s="13"/>
    </row>
    <row r="163" spans="1:9" ht="15">
      <c r="A163" s="373" t="s">
        <v>481</v>
      </c>
      <c r="B163" s="373"/>
      <c r="C163" s="373"/>
      <c r="D163" s="373"/>
      <c r="E163" s="375"/>
      <c r="F163" s="375"/>
      <c r="G163" s="375"/>
      <c r="H163" s="375"/>
      <c r="I163" s="13"/>
    </row>
    <row r="164" spans="1:9" ht="15">
      <c r="A164" s="1"/>
      <c r="B164" s="1"/>
      <c r="C164" s="1"/>
      <c r="D164" s="20"/>
      <c r="E164" s="1"/>
      <c r="F164" s="1"/>
      <c r="G164" s="21"/>
      <c r="H164" s="21"/>
    </row>
  </sheetData>
  <mergeCells count="6">
    <mergeCell ref="A1:H1"/>
    <mergeCell ref="A160:D160"/>
    <mergeCell ref="E160:H163"/>
    <mergeCell ref="A161:D161"/>
    <mergeCell ref="A162:D162"/>
    <mergeCell ref="A163:D16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H578"/>
  <sheetViews>
    <sheetView workbookViewId="0">
      <selection activeCell="A3" sqref="A3"/>
    </sheetView>
  </sheetViews>
  <sheetFormatPr defaultRowHeight="15"/>
  <cols>
    <col min="1" max="1" width="12.5703125" customWidth="1"/>
    <col min="2" max="2" width="16.42578125" customWidth="1"/>
    <col min="3" max="3" width="19.5703125" customWidth="1"/>
    <col min="4" max="4" width="27.140625" customWidth="1"/>
    <col min="5" max="5" width="25.5703125" customWidth="1"/>
    <col min="6" max="6" width="17.85546875" customWidth="1"/>
    <col min="7" max="7" width="19.140625" customWidth="1"/>
    <col min="8" max="8" width="27.7109375" customWidth="1"/>
  </cols>
  <sheetData>
    <row r="1" spans="1:8" ht="18.75">
      <c r="A1" s="370" t="s">
        <v>1715</v>
      </c>
      <c r="B1" s="371"/>
      <c r="C1" s="371"/>
      <c r="D1" s="371"/>
      <c r="E1" s="371"/>
      <c r="F1" s="371"/>
      <c r="G1" s="371"/>
      <c r="H1" s="372"/>
    </row>
    <row r="2" spans="1:8" ht="29.25">
      <c r="A2" s="50" t="s">
        <v>1</v>
      </c>
      <c r="B2" s="51" t="s">
        <v>2</v>
      </c>
      <c r="C2" s="52" t="s">
        <v>3</v>
      </c>
      <c r="D2" s="51" t="s">
        <v>4</v>
      </c>
      <c r="E2" s="51" t="s">
        <v>1716</v>
      </c>
      <c r="F2" s="52" t="s">
        <v>6</v>
      </c>
      <c r="G2" s="52" t="s">
        <v>7</v>
      </c>
      <c r="H2" s="53" t="s">
        <v>8</v>
      </c>
    </row>
    <row r="3" spans="1:8" ht="39">
      <c r="A3" s="170" t="s">
        <v>1717</v>
      </c>
      <c r="B3" s="154" t="s">
        <v>1718</v>
      </c>
      <c r="C3" s="155" t="s">
        <v>1719</v>
      </c>
      <c r="D3" s="11" t="s">
        <v>1720</v>
      </c>
      <c r="E3" s="11" t="s">
        <v>1721</v>
      </c>
      <c r="F3" s="154" t="s">
        <v>1722</v>
      </c>
      <c r="G3" s="154">
        <v>2996</v>
      </c>
      <c r="H3" s="171" t="s">
        <v>1723</v>
      </c>
    </row>
    <row r="4" spans="1:8" ht="39">
      <c r="A4" s="170" t="s">
        <v>1724</v>
      </c>
      <c r="B4" s="154" t="s">
        <v>1718</v>
      </c>
      <c r="C4" s="155" t="s">
        <v>1719</v>
      </c>
      <c r="D4" s="11" t="s">
        <v>1720</v>
      </c>
      <c r="E4" s="11" t="s">
        <v>1721</v>
      </c>
      <c r="F4" s="154" t="s">
        <v>1722</v>
      </c>
      <c r="G4" s="154">
        <v>2168</v>
      </c>
      <c r="H4" s="171" t="s">
        <v>1725</v>
      </c>
    </row>
    <row r="5" spans="1:8" ht="39">
      <c r="A5" s="170" t="s">
        <v>1726</v>
      </c>
      <c r="B5" s="154" t="s">
        <v>1718</v>
      </c>
      <c r="C5" s="155" t="s">
        <v>1719</v>
      </c>
      <c r="D5" s="11" t="s">
        <v>1720</v>
      </c>
      <c r="E5" s="11" t="s">
        <v>1721</v>
      </c>
      <c r="F5" s="154" t="s">
        <v>1722</v>
      </c>
      <c r="G5" s="154">
        <v>4252</v>
      </c>
      <c r="H5" s="171" t="s">
        <v>1727</v>
      </c>
    </row>
    <row r="6" spans="1:8" ht="39">
      <c r="A6" s="170" t="s">
        <v>1728</v>
      </c>
      <c r="B6" s="154" t="s">
        <v>1718</v>
      </c>
      <c r="C6" s="155" t="s">
        <v>1719</v>
      </c>
      <c r="D6" s="11" t="s">
        <v>1720</v>
      </c>
      <c r="E6" s="11" t="s">
        <v>1721</v>
      </c>
      <c r="F6" s="154" t="s">
        <v>1722</v>
      </c>
      <c r="G6" s="154">
        <v>1998</v>
      </c>
      <c r="H6" s="171" t="s">
        <v>1729</v>
      </c>
    </row>
    <row r="7" spans="1:8" ht="39">
      <c r="A7" s="170" t="s">
        <v>1730</v>
      </c>
      <c r="B7" s="154" t="s">
        <v>1718</v>
      </c>
      <c r="C7" s="155" t="s">
        <v>1731</v>
      </c>
      <c r="D7" s="11" t="s">
        <v>1720</v>
      </c>
      <c r="E7" s="11" t="s">
        <v>1721</v>
      </c>
      <c r="F7" s="154" t="s">
        <v>1732</v>
      </c>
      <c r="G7" s="154">
        <v>760</v>
      </c>
      <c r="H7" s="171" t="s">
        <v>1733</v>
      </c>
    </row>
    <row r="8" spans="1:8" ht="39">
      <c r="A8" s="170" t="s">
        <v>1734</v>
      </c>
      <c r="B8" s="154" t="s">
        <v>1718</v>
      </c>
      <c r="C8" s="155" t="s">
        <v>1719</v>
      </c>
      <c r="D8" s="11" t="s">
        <v>1720</v>
      </c>
      <c r="E8" s="11" t="s">
        <v>1721</v>
      </c>
      <c r="F8" s="154" t="s">
        <v>1722</v>
      </c>
      <c r="G8" s="154">
        <v>3952</v>
      </c>
      <c r="H8" s="171" t="s">
        <v>1735</v>
      </c>
    </row>
    <row r="9" spans="1:8" ht="39">
      <c r="A9" s="170" t="s">
        <v>1736</v>
      </c>
      <c r="B9" s="154" t="s">
        <v>1718</v>
      </c>
      <c r="C9" s="155" t="s">
        <v>1731</v>
      </c>
      <c r="D9" s="11" t="s">
        <v>1720</v>
      </c>
      <c r="E9" s="11" t="s">
        <v>1721</v>
      </c>
      <c r="F9" s="154" t="s">
        <v>1732</v>
      </c>
      <c r="G9" s="154">
        <v>760</v>
      </c>
      <c r="H9" s="171" t="s">
        <v>1737</v>
      </c>
    </row>
    <row r="10" spans="1:8" ht="39">
      <c r="A10" s="170" t="s">
        <v>1738</v>
      </c>
      <c r="B10" s="154" t="s">
        <v>1718</v>
      </c>
      <c r="C10" s="155" t="s">
        <v>1719</v>
      </c>
      <c r="D10" s="11" t="s">
        <v>1720</v>
      </c>
      <c r="E10" s="11" t="s">
        <v>1721</v>
      </c>
      <c r="F10" s="154" t="s">
        <v>1722</v>
      </c>
      <c r="G10" s="154">
        <v>7772</v>
      </c>
      <c r="H10" s="171" t="s">
        <v>1739</v>
      </c>
    </row>
    <row r="11" spans="1:8">
      <c r="A11" s="9"/>
      <c r="B11" s="14"/>
      <c r="C11" s="14"/>
      <c r="D11" s="54" t="s">
        <v>1740</v>
      </c>
      <c r="E11" s="54"/>
      <c r="F11" s="14"/>
      <c r="G11" s="14"/>
      <c r="H11" s="55"/>
    </row>
    <row r="12" spans="1:8" ht="15.75">
      <c r="A12" s="9"/>
      <c r="B12" s="14"/>
      <c r="C12" s="14"/>
      <c r="D12" s="54" t="s">
        <v>1741</v>
      </c>
      <c r="E12" s="54"/>
      <c r="F12" s="14"/>
      <c r="G12" s="56" t="s">
        <v>1742</v>
      </c>
      <c r="H12" s="55"/>
    </row>
    <row r="13" spans="1:8" ht="15.75">
      <c r="A13" s="9"/>
      <c r="B13" s="14"/>
      <c r="C13" s="14"/>
      <c r="D13" s="14"/>
      <c r="E13" s="14"/>
      <c r="F13" s="14"/>
      <c r="G13" s="56" t="s">
        <v>1743</v>
      </c>
      <c r="H13" s="55"/>
    </row>
    <row r="14" spans="1:8" ht="15.75">
      <c r="A14" s="9"/>
      <c r="B14" s="14"/>
      <c r="C14" s="14"/>
      <c r="D14" s="14"/>
      <c r="E14" s="14"/>
      <c r="F14" s="14"/>
      <c r="G14" s="56" t="s">
        <v>1744</v>
      </c>
      <c r="H14" s="57"/>
    </row>
    <row r="15" spans="1:8" ht="16.5" thickBot="1">
      <c r="A15" s="58"/>
      <c r="B15" s="15"/>
      <c r="C15" s="15"/>
      <c r="D15" s="15"/>
      <c r="E15" s="15"/>
      <c r="F15" s="15"/>
      <c r="G15" s="59" t="s">
        <v>1745</v>
      </c>
      <c r="H15" s="60"/>
    </row>
    <row r="17" spans="1:8" ht="15.75" thickBot="1"/>
    <row r="18" spans="1:8" ht="18.75">
      <c r="A18" s="399" t="s">
        <v>4682</v>
      </c>
      <c r="B18" s="400"/>
      <c r="C18" s="400"/>
      <c r="D18" s="400"/>
      <c r="E18" s="400"/>
      <c r="F18" s="400"/>
      <c r="G18" s="400"/>
      <c r="H18" s="401"/>
    </row>
    <row r="19" spans="1:8" ht="18.75" customHeight="1">
      <c r="A19" s="50" t="s">
        <v>1</v>
      </c>
      <c r="B19" s="51" t="s">
        <v>2</v>
      </c>
      <c r="C19" s="52" t="s">
        <v>3</v>
      </c>
      <c r="D19" s="107" t="s">
        <v>4683</v>
      </c>
      <c r="E19" s="51" t="s">
        <v>5</v>
      </c>
      <c r="F19" s="52" t="s">
        <v>6</v>
      </c>
      <c r="G19" s="52" t="s">
        <v>7</v>
      </c>
      <c r="H19" s="53" t="s">
        <v>8</v>
      </c>
    </row>
    <row r="20" spans="1:8" ht="30">
      <c r="A20" s="343" t="s">
        <v>4684</v>
      </c>
      <c r="B20" s="344" t="s">
        <v>5165</v>
      </c>
      <c r="C20" s="344" t="s">
        <v>4685</v>
      </c>
      <c r="D20" s="344" t="s">
        <v>6013</v>
      </c>
      <c r="E20" s="345" t="s">
        <v>4686</v>
      </c>
      <c r="F20" s="344" t="s">
        <v>4686</v>
      </c>
      <c r="G20" s="344">
        <v>957.6</v>
      </c>
      <c r="H20" s="346" t="s">
        <v>4687</v>
      </c>
    </row>
    <row r="21" spans="1:8">
      <c r="A21" s="343" t="s">
        <v>4688</v>
      </c>
      <c r="B21" s="344" t="s">
        <v>5165</v>
      </c>
      <c r="C21" s="344" t="s">
        <v>4689</v>
      </c>
      <c r="D21" s="344" t="s">
        <v>6013</v>
      </c>
      <c r="E21" s="345" t="s">
        <v>4690</v>
      </c>
      <c r="F21" s="344" t="s">
        <v>4690</v>
      </c>
      <c r="G21" s="344">
        <v>930</v>
      </c>
      <c r="H21" s="346" t="s">
        <v>10626</v>
      </c>
    </row>
    <row r="22" spans="1:8" ht="45">
      <c r="A22" s="343" t="s">
        <v>4691</v>
      </c>
      <c r="B22" s="344" t="s">
        <v>5165</v>
      </c>
      <c r="C22" s="344" t="s">
        <v>4692</v>
      </c>
      <c r="D22" s="344" t="s">
        <v>6014</v>
      </c>
      <c r="E22" s="345" t="s">
        <v>6015</v>
      </c>
      <c r="F22" s="344" t="s">
        <v>4695</v>
      </c>
      <c r="G22" s="344">
        <v>158.6</v>
      </c>
      <c r="H22" s="346" t="s">
        <v>10627</v>
      </c>
    </row>
    <row r="23" spans="1:8" ht="30">
      <c r="A23" s="343" t="s">
        <v>4693</v>
      </c>
      <c r="B23" s="344" t="s">
        <v>5165</v>
      </c>
      <c r="C23" s="344" t="s">
        <v>4694</v>
      </c>
      <c r="D23" s="344" t="s">
        <v>6013</v>
      </c>
      <c r="E23" s="345" t="s">
        <v>4695</v>
      </c>
      <c r="F23" s="344" t="s">
        <v>4695</v>
      </c>
      <c r="G23" s="344">
        <v>6990</v>
      </c>
      <c r="H23" s="346" t="s">
        <v>10627</v>
      </c>
    </row>
    <row r="24" spans="1:8" ht="30">
      <c r="A24" s="343" t="s">
        <v>4696</v>
      </c>
      <c r="B24" s="344" t="s">
        <v>5165</v>
      </c>
      <c r="C24" s="344" t="s">
        <v>4697</v>
      </c>
      <c r="D24" s="344" t="s">
        <v>6013</v>
      </c>
      <c r="E24" s="345" t="s">
        <v>4686</v>
      </c>
      <c r="F24" s="344" t="s">
        <v>4686</v>
      </c>
      <c r="G24" s="344">
        <v>1650</v>
      </c>
      <c r="H24" s="346" t="s">
        <v>10628</v>
      </c>
    </row>
    <row r="25" spans="1:8" ht="30">
      <c r="A25" s="343" t="s">
        <v>4698</v>
      </c>
      <c r="B25" s="344" t="s">
        <v>5165</v>
      </c>
      <c r="C25" s="344" t="s">
        <v>4699</v>
      </c>
      <c r="D25" s="344" t="s">
        <v>6016</v>
      </c>
      <c r="E25" s="345" t="s">
        <v>4700</v>
      </c>
      <c r="F25" s="344" t="s">
        <v>4700</v>
      </c>
      <c r="G25" s="344">
        <v>1190.28</v>
      </c>
      <c r="H25" s="346" t="s">
        <v>4701</v>
      </c>
    </row>
    <row r="26" spans="1:8" ht="30">
      <c r="A26" s="343" t="s">
        <v>4702</v>
      </c>
      <c r="B26" s="344" t="s">
        <v>5165</v>
      </c>
      <c r="C26" s="344" t="s">
        <v>4703</v>
      </c>
      <c r="D26" s="344" t="s">
        <v>6016</v>
      </c>
      <c r="E26" s="345" t="s">
        <v>4704</v>
      </c>
      <c r="F26" s="344" t="s">
        <v>4704</v>
      </c>
      <c r="G26" s="344">
        <v>32.64</v>
      </c>
      <c r="H26" s="346" t="s">
        <v>4705</v>
      </c>
    </row>
    <row r="27" spans="1:8" ht="105">
      <c r="A27" s="343" t="s">
        <v>4706</v>
      </c>
      <c r="B27" s="344" t="s">
        <v>5165</v>
      </c>
      <c r="C27" s="344" t="s">
        <v>4707</v>
      </c>
      <c r="D27" s="344" t="s">
        <v>6014</v>
      </c>
      <c r="E27" s="345" t="s">
        <v>6017</v>
      </c>
      <c r="F27" s="344" t="s">
        <v>4708</v>
      </c>
      <c r="G27" s="344">
        <v>3090.11</v>
      </c>
      <c r="H27" s="346" t="s">
        <v>4709</v>
      </c>
    </row>
    <row r="28" spans="1:8" ht="75">
      <c r="A28" s="343" t="s">
        <v>4710</v>
      </c>
      <c r="B28" s="344" t="s">
        <v>5165</v>
      </c>
      <c r="C28" s="344" t="s">
        <v>4711</v>
      </c>
      <c r="D28" s="344" t="s">
        <v>6014</v>
      </c>
      <c r="E28" s="345" t="s">
        <v>6018</v>
      </c>
      <c r="F28" s="344" t="s">
        <v>1104</v>
      </c>
      <c r="G28" s="344">
        <v>50</v>
      </c>
      <c r="H28" s="346" t="s">
        <v>4712</v>
      </c>
    </row>
    <row r="29" spans="1:8" ht="75">
      <c r="A29" s="343" t="s">
        <v>4713</v>
      </c>
      <c r="B29" s="344" t="s">
        <v>5165</v>
      </c>
      <c r="C29" s="344" t="s">
        <v>4711</v>
      </c>
      <c r="D29" s="344" t="s">
        <v>6014</v>
      </c>
      <c r="E29" s="345" t="s">
        <v>6018</v>
      </c>
      <c r="F29" s="344" t="s">
        <v>4714</v>
      </c>
      <c r="G29" s="344">
        <v>69</v>
      </c>
      <c r="H29" s="346" t="s">
        <v>4715</v>
      </c>
    </row>
    <row r="30" spans="1:8" ht="30">
      <c r="A30" s="343" t="s">
        <v>4716</v>
      </c>
      <c r="B30" s="344" t="s">
        <v>5165</v>
      </c>
      <c r="C30" s="344" t="s">
        <v>4703</v>
      </c>
      <c r="D30" s="344" t="s">
        <v>6016</v>
      </c>
      <c r="E30" s="345" t="s">
        <v>4704</v>
      </c>
      <c r="F30" s="344" t="s">
        <v>4704</v>
      </c>
      <c r="G30" s="344">
        <v>32.64</v>
      </c>
      <c r="H30" s="346" t="s">
        <v>4717</v>
      </c>
    </row>
    <row r="31" spans="1:8" ht="60">
      <c r="A31" s="343" t="s">
        <v>4718</v>
      </c>
      <c r="B31" s="344" t="s">
        <v>5165</v>
      </c>
      <c r="C31" s="344" t="s">
        <v>4719</v>
      </c>
      <c r="D31" s="344" t="s">
        <v>6014</v>
      </c>
      <c r="E31" s="345" t="s">
        <v>6019</v>
      </c>
      <c r="F31" s="344" t="s">
        <v>4720</v>
      </c>
      <c r="G31" s="344">
        <v>1240</v>
      </c>
      <c r="H31" s="346" t="s">
        <v>4721</v>
      </c>
    </row>
    <row r="32" spans="1:8" ht="45">
      <c r="A32" s="343" t="s">
        <v>4722</v>
      </c>
      <c r="B32" s="344" t="s">
        <v>5165</v>
      </c>
      <c r="C32" s="344" t="s">
        <v>4723</v>
      </c>
      <c r="D32" s="344" t="s">
        <v>6014</v>
      </c>
      <c r="E32" s="345" t="s">
        <v>6020</v>
      </c>
      <c r="F32" s="344" t="s">
        <v>4724</v>
      </c>
      <c r="G32" s="344">
        <v>2802</v>
      </c>
      <c r="H32" s="346" t="s">
        <v>4725</v>
      </c>
    </row>
    <row r="33" spans="1:8">
      <c r="A33" s="343" t="s">
        <v>4726</v>
      </c>
      <c r="B33" s="344" t="s">
        <v>5165</v>
      </c>
      <c r="C33" s="344" t="s">
        <v>4727</v>
      </c>
      <c r="D33" s="344" t="s">
        <v>6013</v>
      </c>
      <c r="E33" s="345" t="s">
        <v>4728</v>
      </c>
      <c r="F33" s="344" t="s">
        <v>4728</v>
      </c>
      <c r="G33" s="344">
        <v>900</v>
      </c>
      <c r="H33" s="346" t="s">
        <v>4729</v>
      </c>
    </row>
    <row r="34" spans="1:8" ht="30">
      <c r="A34" s="347" t="s">
        <v>4730</v>
      </c>
      <c r="B34" s="344" t="s">
        <v>5165</v>
      </c>
      <c r="C34" s="348" t="s">
        <v>4731</v>
      </c>
      <c r="D34" s="344" t="s">
        <v>6013</v>
      </c>
      <c r="E34" s="349" t="s">
        <v>4732</v>
      </c>
      <c r="F34" s="348" t="s">
        <v>4732</v>
      </c>
      <c r="G34" s="348">
        <v>410.00608</v>
      </c>
      <c r="H34" s="346" t="s">
        <v>4733</v>
      </c>
    </row>
    <row r="35" spans="1:8">
      <c r="A35" s="350">
        <v>4454790101</v>
      </c>
      <c r="B35" s="344" t="s">
        <v>5165</v>
      </c>
      <c r="C35" s="344" t="s">
        <v>4734</v>
      </c>
      <c r="D35" s="344" t="s">
        <v>6013</v>
      </c>
      <c r="E35" s="349" t="s">
        <v>4735</v>
      </c>
      <c r="F35" s="348" t="s">
        <v>4735</v>
      </c>
      <c r="G35" s="348">
        <v>2979.2</v>
      </c>
      <c r="H35" s="346" t="s">
        <v>4736</v>
      </c>
    </row>
    <row r="36" spans="1:8" ht="30">
      <c r="A36" s="347" t="s">
        <v>4737</v>
      </c>
      <c r="B36" s="344" t="s">
        <v>5165</v>
      </c>
      <c r="C36" s="344" t="s">
        <v>4738</v>
      </c>
      <c r="D36" s="344" t="s">
        <v>6013</v>
      </c>
      <c r="E36" s="349" t="s">
        <v>4739</v>
      </c>
      <c r="F36" s="348" t="s">
        <v>4739</v>
      </c>
      <c r="G36" s="348">
        <v>1200</v>
      </c>
      <c r="H36" s="346" t="s">
        <v>4740</v>
      </c>
    </row>
    <row r="37" spans="1:8" ht="30">
      <c r="A37" s="347" t="s">
        <v>4741</v>
      </c>
      <c r="B37" s="344" t="s">
        <v>5165</v>
      </c>
      <c r="C37" s="348" t="s">
        <v>4742</v>
      </c>
      <c r="D37" s="344" t="s">
        <v>6013</v>
      </c>
      <c r="E37" s="349" t="s">
        <v>4743</v>
      </c>
      <c r="F37" s="348" t="s">
        <v>4743</v>
      </c>
      <c r="G37" s="348">
        <v>817.50599999999997</v>
      </c>
      <c r="H37" s="346" t="s">
        <v>4744</v>
      </c>
    </row>
    <row r="38" spans="1:8" ht="30">
      <c r="A38" s="347" t="s">
        <v>4745</v>
      </c>
      <c r="B38" s="344" t="s">
        <v>5165</v>
      </c>
      <c r="C38" s="348" t="s">
        <v>4746</v>
      </c>
      <c r="D38" s="344" t="s">
        <v>6013</v>
      </c>
      <c r="E38" s="349" t="s">
        <v>4747</v>
      </c>
      <c r="F38" s="348" t="s">
        <v>4747</v>
      </c>
      <c r="G38" s="348">
        <v>1113</v>
      </c>
      <c r="H38" s="346" t="s">
        <v>4744</v>
      </c>
    </row>
    <row r="39" spans="1:8">
      <c r="A39" s="347" t="s">
        <v>4748</v>
      </c>
      <c r="B39" s="344" t="s">
        <v>5165</v>
      </c>
      <c r="C39" s="348" t="s">
        <v>4689</v>
      </c>
      <c r="D39" s="344" t="s">
        <v>6013</v>
      </c>
      <c r="E39" s="349" t="s">
        <v>4690</v>
      </c>
      <c r="F39" s="348" t="s">
        <v>4690</v>
      </c>
      <c r="G39" s="348">
        <v>930</v>
      </c>
      <c r="H39" s="346" t="s">
        <v>4749</v>
      </c>
    </row>
    <row r="40" spans="1:8" ht="30">
      <c r="A40" s="347" t="s">
        <v>4750</v>
      </c>
      <c r="B40" s="344" t="s">
        <v>5165</v>
      </c>
      <c r="C40" s="348" t="s">
        <v>4751</v>
      </c>
      <c r="D40" s="344" t="s">
        <v>6013</v>
      </c>
      <c r="E40" s="349" t="s">
        <v>4752</v>
      </c>
      <c r="F40" s="348" t="s">
        <v>4752</v>
      </c>
      <c r="G40" s="348">
        <v>7159.9</v>
      </c>
      <c r="H40" s="351" t="s">
        <v>4753</v>
      </c>
    </row>
    <row r="41" spans="1:8">
      <c r="A41" s="347" t="s">
        <v>4754</v>
      </c>
      <c r="B41" s="344" t="s">
        <v>5165</v>
      </c>
      <c r="C41" s="348" t="s">
        <v>4755</v>
      </c>
      <c r="D41" s="344" t="s">
        <v>6013</v>
      </c>
      <c r="E41" s="349" t="s">
        <v>4728</v>
      </c>
      <c r="F41" s="348" t="s">
        <v>4728</v>
      </c>
      <c r="G41" s="348">
        <v>697.2</v>
      </c>
      <c r="H41" s="346" t="s">
        <v>4756</v>
      </c>
    </row>
    <row r="42" spans="1:8" ht="30">
      <c r="A42" s="347" t="s">
        <v>4757</v>
      </c>
      <c r="B42" s="344" t="s">
        <v>5165</v>
      </c>
      <c r="C42" s="348" t="s">
        <v>4731</v>
      </c>
      <c r="D42" s="344" t="s">
        <v>6013</v>
      </c>
      <c r="E42" s="349" t="s">
        <v>4758</v>
      </c>
      <c r="F42" s="348" t="s">
        <v>4758</v>
      </c>
      <c r="G42" s="348">
        <v>205</v>
      </c>
      <c r="H42" s="346" t="s">
        <v>4759</v>
      </c>
    </row>
    <row r="43" spans="1:8" ht="30">
      <c r="A43" s="347" t="s">
        <v>4760</v>
      </c>
      <c r="B43" s="344" t="s">
        <v>5165</v>
      </c>
      <c r="C43" s="348" t="s">
        <v>4761</v>
      </c>
      <c r="D43" s="344" t="s">
        <v>6013</v>
      </c>
      <c r="E43" s="349" t="s">
        <v>4762</v>
      </c>
      <c r="F43" s="348" t="s">
        <v>4762</v>
      </c>
      <c r="G43" s="348">
        <v>95</v>
      </c>
      <c r="H43" s="346" t="s">
        <v>4763</v>
      </c>
    </row>
    <row r="44" spans="1:8" ht="30">
      <c r="A44" s="347" t="s">
        <v>4764</v>
      </c>
      <c r="B44" s="344" t="s">
        <v>5165</v>
      </c>
      <c r="C44" s="348" t="s">
        <v>4765</v>
      </c>
      <c r="D44" s="344" t="s">
        <v>6013</v>
      </c>
      <c r="E44" s="349" t="s">
        <v>4766</v>
      </c>
      <c r="F44" s="348" t="s">
        <v>4766</v>
      </c>
      <c r="G44" s="348">
        <v>126.48</v>
      </c>
      <c r="H44" s="346" t="s">
        <v>4767</v>
      </c>
    </row>
    <row r="45" spans="1:8" ht="30">
      <c r="A45" s="347" t="s">
        <v>4768</v>
      </c>
      <c r="B45" s="344" t="s">
        <v>5165</v>
      </c>
      <c r="C45" s="348" t="s">
        <v>4769</v>
      </c>
      <c r="D45" s="344" t="s">
        <v>6013</v>
      </c>
      <c r="E45" s="349" t="s">
        <v>4766</v>
      </c>
      <c r="F45" s="348" t="s">
        <v>4766</v>
      </c>
      <c r="G45" s="348">
        <v>346.88</v>
      </c>
      <c r="H45" s="346" t="s">
        <v>4770</v>
      </c>
    </row>
    <row r="46" spans="1:8" ht="30">
      <c r="A46" s="347" t="s">
        <v>4771</v>
      </c>
      <c r="B46" s="344" t="s">
        <v>5165</v>
      </c>
      <c r="C46" s="348" t="s">
        <v>4772</v>
      </c>
      <c r="D46" s="344" t="s">
        <v>6013</v>
      </c>
      <c r="E46" s="349" t="s">
        <v>4773</v>
      </c>
      <c r="F46" s="348" t="s">
        <v>4773</v>
      </c>
      <c r="G46" s="348">
        <v>2229.2399999999998</v>
      </c>
      <c r="H46" s="346" t="s">
        <v>4774</v>
      </c>
    </row>
    <row r="47" spans="1:8" ht="75">
      <c r="A47" s="347" t="s">
        <v>4775</v>
      </c>
      <c r="B47" s="344" t="s">
        <v>5165</v>
      </c>
      <c r="C47" s="348" t="s">
        <v>4776</v>
      </c>
      <c r="D47" s="344" t="s">
        <v>6014</v>
      </c>
      <c r="E47" s="345" t="s">
        <v>6021</v>
      </c>
      <c r="F47" s="348" t="s">
        <v>4777</v>
      </c>
      <c r="G47" s="348">
        <v>856</v>
      </c>
      <c r="H47" s="346" t="s">
        <v>4778</v>
      </c>
    </row>
    <row r="48" spans="1:8" ht="60">
      <c r="A48" s="347" t="s">
        <v>4779</v>
      </c>
      <c r="B48" s="344" t="s">
        <v>5165</v>
      </c>
      <c r="C48" s="348" t="s">
        <v>4780</v>
      </c>
      <c r="D48" s="344" t="s">
        <v>6014</v>
      </c>
      <c r="E48" s="345" t="s">
        <v>6022</v>
      </c>
      <c r="F48" s="348" t="s">
        <v>4781</v>
      </c>
      <c r="G48" s="348">
        <v>350</v>
      </c>
      <c r="H48" s="346" t="s">
        <v>4782</v>
      </c>
    </row>
    <row r="49" spans="1:8" ht="30">
      <c r="A49" s="347" t="s">
        <v>4783</v>
      </c>
      <c r="B49" s="344" t="s">
        <v>5165</v>
      </c>
      <c r="C49" s="348" t="s">
        <v>4784</v>
      </c>
      <c r="D49" s="344" t="s">
        <v>6013</v>
      </c>
      <c r="E49" s="349" t="s">
        <v>4785</v>
      </c>
      <c r="F49" s="348" t="s">
        <v>4785</v>
      </c>
      <c r="G49" s="348">
        <v>22.24</v>
      </c>
      <c r="H49" s="346" t="s">
        <v>4782</v>
      </c>
    </row>
    <row r="50" spans="1:8" ht="75">
      <c r="A50" s="347" t="s">
        <v>4786</v>
      </c>
      <c r="B50" s="344" t="s">
        <v>5165</v>
      </c>
      <c r="C50" s="348" t="s">
        <v>4787</v>
      </c>
      <c r="D50" s="344" t="s">
        <v>6014</v>
      </c>
      <c r="E50" s="345" t="s">
        <v>6023</v>
      </c>
      <c r="F50" s="348" t="s">
        <v>4788</v>
      </c>
      <c r="G50" s="348">
        <v>1330</v>
      </c>
      <c r="H50" s="346" t="s">
        <v>4789</v>
      </c>
    </row>
    <row r="51" spans="1:8">
      <c r="A51" s="347" t="s">
        <v>4790</v>
      </c>
      <c r="B51" s="344" t="s">
        <v>5165</v>
      </c>
      <c r="C51" s="348" t="s">
        <v>4791</v>
      </c>
      <c r="D51" s="344" t="s">
        <v>6013</v>
      </c>
      <c r="E51" s="349" t="s">
        <v>4792</v>
      </c>
      <c r="F51" s="348" t="s">
        <v>4792</v>
      </c>
      <c r="G51" s="348">
        <v>1494</v>
      </c>
      <c r="H51" s="346" t="s">
        <v>4774</v>
      </c>
    </row>
    <row r="52" spans="1:8" ht="30">
      <c r="A52" s="347" t="s">
        <v>4793</v>
      </c>
      <c r="B52" s="344" t="s">
        <v>5165</v>
      </c>
      <c r="C52" s="348" t="s">
        <v>4794</v>
      </c>
      <c r="D52" s="344" t="s">
        <v>6014</v>
      </c>
      <c r="E52" s="345" t="s">
        <v>6024</v>
      </c>
      <c r="F52" s="348" t="s">
        <v>4720</v>
      </c>
      <c r="G52" s="348">
        <v>64.5</v>
      </c>
      <c r="H52" s="346" t="s">
        <v>4795</v>
      </c>
    </row>
    <row r="53" spans="1:8">
      <c r="A53" s="347" t="s">
        <v>4796</v>
      </c>
      <c r="B53" s="344" t="s">
        <v>5165</v>
      </c>
      <c r="C53" s="348" t="s">
        <v>4797</v>
      </c>
      <c r="D53" s="344" t="s">
        <v>6013</v>
      </c>
      <c r="E53" s="349" t="s">
        <v>4728</v>
      </c>
      <c r="F53" s="348" t="s">
        <v>4728</v>
      </c>
      <c r="G53" s="348">
        <v>581.6</v>
      </c>
      <c r="H53" s="346" t="s">
        <v>4774</v>
      </c>
    </row>
    <row r="54" spans="1:8">
      <c r="A54" s="347" t="s">
        <v>4798</v>
      </c>
      <c r="B54" s="344" t="s">
        <v>5165</v>
      </c>
      <c r="C54" s="348" t="s">
        <v>4799</v>
      </c>
      <c r="D54" s="344" t="s">
        <v>6013</v>
      </c>
      <c r="E54" s="349" t="s">
        <v>495</v>
      </c>
      <c r="F54" s="348" t="s">
        <v>495</v>
      </c>
      <c r="G54" s="348">
        <v>1180.22</v>
      </c>
      <c r="H54" s="346" t="s">
        <v>4800</v>
      </c>
    </row>
    <row r="55" spans="1:8" ht="60">
      <c r="A55" s="347" t="s">
        <v>4801</v>
      </c>
      <c r="B55" s="344" t="s">
        <v>5165</v>
      </c>
      <c r="C55" s="348" t="s">
        <v>4802</v>
      </c>
      <c r="D55" s="344" t="s">
        <v>6014</v>
      </c>
      <c r="E55" s="345" t="s">
        <v>6019</v>
      </c>
      <c r="F55" s="348" t="s">
        <v>4720</v>
      </c>
      <c r="G55" s="348">
        <v>888</v>
      </c>
      <c r="H55" s="346" t="s">
        <v>4803</v>
      </c>
    </row>
    <row r="56" spans="1:8" ht="90">
      <c r="A56" s="347" t="s">
        <v>4804</v>
      </c>
      <c r="B56" s="344" t="s">
        <v>5165</v>
      </c>
      <c r="C56" s="348" t="s">
        <v>4805</v>
      </c>
      <c r="D56" s="344" t="s">
        <v>6014</v>
      </c>
      <c r="E56" s="345" t="s">
        <v>6025</v>
      </c>
      <c r="F56" s="348" t="s">
        <v>4788</v>
      </c>
      <c r="G56" s="348">
        <v>153</v>
      </c>
      <c r="H56" s="346" t="s">
        <v>4806</v>
      </c>
    </row>
    <row r="57" spans="1:8" ht="45">
      <c r="A57" s="347" t="s">
        <v>4807</v>
      </c>
      <c r="B57" s="344" t="s">
        <v>5165</v>
      </c>
      <c r="C57" s="348" t="s">
        <v>4808</v>
      </c>
      <c r="D57" s="344" t="s">
        <v>6014</v>
      </c>
      <c r="E57" s="345" t="s">
        <v>6026</v>
      </c>
      <c r="F57" s="348" t="s">
        <v>4788</v>
      </c>
      <c r="G57" s="348">
        <v>24</v>
      </c>
      <c r="H57" s="346" t="s">
        <v>4809</v>
      </c>
    </row>
    <row r="58" spans="1:8" ht="30">
      <c r="A58" s="347" t="s">
        <v>4810</v>
      </c>
      <c r="B58" s="344" t="s">
        <v>5165</v>
      </c>
      <c r="C58" s="348" t="s">
        <v>4811</v>
      </c>
      <c r="D58" s="344" t="s">
        <v>6013</v>
      </c>
      <c r="E58" s="349" t="s">
        <v>4812</v>
      </c>
      <c r="F58" s="348" t="s">
        <v>4812</v>
      </c>
      <c r="G58" s="348">
        <v>1650</v>
      </c>
      <c r="H58" s="346" t="s">
        <v>4813</v>
      </c>
    </row>
    <row r="59" spans="1:8" ht="30">
      <c r="A59" s="347" t="s">
        <v>4814</v>
      </c>
      <c r="B59" s="344" t="s">
        <v>5165</v>
      </c>
      <c r="C59" s="348" t="s">
        <v>4815</v>
      </c>
      <c r="D59" s="344" t="s">
        <v>6013</v>
      </c>
      <c r="E59" s="349" t="s">
        <v>4816</v>
      </c>
      <c r="F59" s="348" t="s">
        <v>4816</v>
      </c>
      <c r="G59" s="348">
        <v>1565.6</v>
      </c>
      <c r="H59" s="346" t="s">
        <v>4817</v>
      </c>
    </row>
    <row r="60" spans="1:8" ht="75">
      <c r="A60" s="347" t="s">
        <v>4818</v>
      </c>
      <c r="B60" s="344" t="s">
        <v>5165</v>
      </c>
      <c r="C60" s="348" t="s">
        <v>4819</v>
      </c>
      <c r="D60" s="344" t="s">
        <v>6014</v>
      </c>
      <c r="E60" s="345" t="s">
        <v>6027</v>
      </c>
      <c r="F60" s="348" t="s">
        <v>4820</v>
      </c>
      <c r="G60" s="348">
        <v>16.329999999999998</v>
      </c>
      <c r="H60" s="346" t="s">
        <v>4821</v>
      </c>
    </row>
    <row r="61" spans="1:8" ht="45">
      <c r="A61" s="347" t="s">
        <v>4822</v>
      </c>
      <c r="B61" s="344" t="s">
        <v>5165</v>
      </c>
      <c r="C61" s="348" t="s">
        <v>4823</v>
      </c>
      <c r="D61" s="344" t="s">
        <v>6014</v>
      </c>
      <c r="E61" s="345" t="s">
        <v>6028</v>
      </c>
      <c r="F61" s="348" t="s">
        <v>4824</v>
      </c>
      <c r="G61" s="348">
        <v>79.5</v>
      </c>
      <c r="H61" s="346" t="s">
        <v>4825</v>
      </c>
    </row>
    <row r="62" spans="1:8" ht="75">
      <c r="A62" s="347" t="s">
        <v>4826</v>
      </c>
      <c r="B62" s="344" t="s">
        <v>5165</v>
      </c>
      <c r="C62" s="348" t="s">
        <v>4827</v>
      </c>
      <c r="D62" s="344" t="s">
        <v>6014</v>
      </c>
      <c r="E62" s="345" t="s">
        <v>6027</v>
      </c>
      <c r="F62" s="348" t="s">
        <v>4820</v>
      </c>
      <c r="G62" s="348">
        <v>154.97</v>
      </c>
      <c r="H62" s="346" t="s">
        <v>4828</v>
      </c>
    </row>
    <row r="63" spans="1:8" ht="75">
      <c r="A63" s="347" t="s">
        <v>4829</v>
      </c>
      <c r="B63" s="344" t="s">
        <v>5165</v>
      </c>
      <c r="C63" s="348" t="s">
        <v>4830</v>
      </c>
      <c r="D63" s="344" t="s">
        <v>6014</v>
      </c>
      <c r="E63" s="345" t="s">
        <v>6027</v>
      </c>
      <c r="F63" s="348" t="s">
        <v>4820</v>
      </c>
      <c r="G63" s="348">
        <v>230.52</v>
      </c>
      <c r="H63" s="346" t="s">
        <v>4831</v>
      </c>
    </row>
    <row r="64" spans="1:8" ht="75">
      <c r="A64" s="347" t="s">
        <v>4832</v>
      </c>
      <c r="B64" s="344" t="s">
        <v>5165</v>
      </c>
      <c r="C64" s="348" t="s">
        <v>4833</v>
      </c>
      <c r="D64" s="344" t="s">
        <v>6014</v>
      </c>
      <c r="E64" s="345" t="s">
        <v>6027</v>
      </c>
      <c r="F64" s="348" t="s">
        <v>4820</v>
      </c>
      <c r="G64" s="348">
        <v>337.92</v>
      </c>
      <c r="H64" s="346" t="s">
        <v>4828</v>
      </c>
    </row>
    <row r="65" spans="1:8" ht="75">
      <c r="A65" s="347" t="s">
        <v>4834</v>
      </c>
      <c r="B65" s="344" t="s">
        <v>5165</v>
      </c>
      <c r="C65" s="348" t="s">
        <v>4835</v>
      </c>
      <c r="D65" s="344" t="s">
        <v>6014</v>
      </c>
      <c r="E65" s="345" t="s">
        <v>6027</v>
      </c>
      <c r="F65" s="348" t="s">
        <v>4820</v>
      </c>
      <c r="G65" s="348">
        <v>206.07</v>
      </c>
      <c r="H65" s="346" t="s">
        <v>4831</v>
      </c>
    </row>
    <row r="66" spans="1:8" ht="75">
      <c r="A66" s="347" t="s">
        <v>4836</v>
      </c>
      <c r="B66" s="344" t="s">
        <v>5165</v>
      </c>
      <c r="C66" s="348" t="s">
        <v>4837</v>
      </c>
      <c r="D66" s="344" t="s">
        <v>6014</v>
      </c>
      <c r="E66" s="345" t="s">
        <v>6027</v>
      </c>
      <c r="F66" s="348" t="s">
        <v>4820</v>
      </c>
      <c r="G66" s="348">
        <v>264.89999999999998</v>
      </c>
      <c r="H66" s="346" t="s">
        <v>4838</v>
      </c>
    </row>
    <row r="67" spans="1:8" ht="75">
      <c r="A67" s="347" t="s">
        <v>4839</v>
      </c>
      <c r="B67" s="344" t="s">
        <v>5165</v>
      </c>
      <c r="C67" s="348" t="s">
        <v>4840</v>
      </c>
      <c r="D67" s="344" t="s">
        <v>6014</v>
      </c>
      <c r="E67" s="345" t="s">
        <v>6027</v>
      </c>
      <c r="F67" s="348" t="s">
        <v>4820</v>
      </c>
      <c r="G67" s="348">
        <v>354.51</v>
      </c>
      <c r="H67" s="346" t="s">
        <v>4841</v>
      </c>
    </row>
    <row r="68" spans="1:8" ht="75">
      <c r="A68" s="347" t="s">
        <v>4842</v>
      </c>
      <c r="B68" s="344" t="s">
        <v>5165</v>
      </c>
      <c r="C68" s="348" t="s">
        <v>4843</v>
      </c>
      <c r="D68" s="344" t="s">
        <v>6014</v>
      </c>
      <c r="E68" s="345" t="s">
        <v>6027</v>
      </c>
      <c r="F68" s="348" t="s">
        <v>4820</v>
      </c>
      <c r="G68" s="348">
        <v>25.9</v>
      </c>
      <c r="H68" s="346" t="s">
        <v>4831</v>
      </c>
    </row>
    <row r="69" spans="1:8" ht="75">
      <c r="A69" s="347" t="s">
        <v>4844</v>
      </c>
      <c r="B69" s="344" t="s">
        <v>5165</v>
      </c>
      <c r="C69" s="348" t="s">
        <v>4845</v>
      </c>
      <c r="D69" s="344" t="s">
        <v>6014</v>
      </c>
      <c r="E69" s="345" t="s">
        <v>6027</v>
      </c>
      <c r="F69" s="348" t="s">
        <v>4820</v>
      </c>
      <c r="G69" s="348">
        <v>28.02</v>
      </c>
      <c r="H69" s="346" t="s">
        <v>4831</v>
      </c>
    </row>
    <row r="70" spans="1:8">
      <c r="A70" s="347" t="s">
        <v>4846</v>
      </c>
      <c r="B70" s="344" t="s">
        <v>5165</v>
      </c>
      <c r="C70" s="348" t="s">
        <v>4799</v>
      </c>
      <c r="D70" s="344" t="s">
        <v>6013</v>
      </c>
      <c r="E70" s="349" t="s">
        <v>495</v>
      </c>
      <c r="F70" s="348" t="s">
        <v>495</v>
      </c>
      <c r="G70" s="348">
        <v>1573.6316400000001</v>
      </c>
      <c r="H70" s="346" t="s">
        <v>4847</v>
      </c>
    </row>
    <row r="71" spans="1:8" ht="45">
      <c r="A71" s="347" t="s">
        <v>4848</v>
      </c>
      <c r="B71" s="344" t="s">
        <v>5165</v>
      </c>
      <c r="C71" s="348" t="s">
        <v>4849</v>
      </c>
      <c r="D71" s="344" t="s">
        <v>6014</v>
      </c>
      <c r="E71" s="345" t="s">
        <v>6029</v>
      </c>
      <c r="F71" s="348" t="s">
        <v>4850</v>
      </c>
      <c r="G71" s="348">
        <v>354</v>
      </c>
      <c r="H71" s="346" t="s">
        <v>4851</v>
      </c>
    </row>
    <row r="72" spans="1:8" ht="60">
      <c r="A72" s="347" t="s">
        <v>4852</v>
      </c>
      <c r="B72" s="344" t="s">
        <v>5165</v>
      </c>
      <c r="C72" s="348" t="s">
        <v>4853</v>
      </c>
      <c r="D72" s="344" t="s">
        <v>6014</v>
      </c>
      <c r="E72" s="345" t="s">
        <v>6030</v>
      </c>
      <c r="F72" s="348" t="s">
        <v>4854</v>
      </c>
      <c r="G72" s="348">
        <v>300</v>
      </c>
      <c r="H72" s="346" t="s">
        <v>4855</v>
      </c>
    </row>
    <row r="73" spans="1:8">
      <c r="A73" s="347" t="s">
        <v>4856</v>
      </c>
      <c r="B73" s="344" t="s">
        <v>5165</v>
      </c>
      <c r="C73" s="348" t="s">
        <v>4857</v>
      </c>
      <c r="D73" s="344" t="s">
        <v>6013</v>
      </c>
      <c r="E73" s="348" t="s">
        <v>4858</v>
      </c>
      <c r="F73" s="348" t="s">
        <v>4858</v>
      </c>
      <c r="G73" s="348">
        <v>324</v>
      </c>
      <c r="H73" s="346" t="s">
        <v>4859</v>
      </c>
    </row>
    <row r="74" spans="1:8" ht="60">
      <c r="A74" s="347" t="s">
        <v>4860</v>
      </c>
      <c r="B74" s="344" t="s">
        <v>5165</v>
      </c>
      <c r="C74" s="348" t="s">
        <v>4861</v>
      </c>
      <c r="D74" s="344" t="s">
        <v>6014</v>
      </c>
      <c r="E74" s="345" t="s">
        <v>6031</v>
      </c>
      <c r="F74" s="348" t="s">
        <v>4862</v>
      </c>
      <c r="G74" s="348">
        <v>198.05</v>
      </c>
      <c r="H74" s="346" t="s">
        <v>4863</v>
      </c>
    </row>
    <row r="75" spans="1:8" ht="75">
      <c r="A75" s="347" t="s">
        <v>4864</v>
      </c>
      <c r="B75" s="344" t="s">
        <v>5165</v>
      </c>
      <c r="C75" s="348" t="s">
        <v>4865</v>
      </c>
      <c r="D75" s="344" t="s">
        <v>6014</v>
      </c>
      <c r="E75" s="345" t="s">
        <v>6018</v>
      </c>
      <c r="F75" s="348" t="s">
        <v>4866</v>
      </c>
      <c r="G75" s="348">
        <v>234</v>
      </c>
      <c r="H75" s="346" t="s">
        <v>4867</v>
      </c>
    </row>
    <row r="76" spans="1:8" ht="30">
      <c r="A76" s="347" t="s">
        <v>4868</v>
      </c>
      <c r="B76" s="344" t="s">
        <v>5165</v>
      </c>
      <c r="C76" s="348" t="s">
        <v>4869</v>
      </c>
      <c r="D76" s="344" t="s">
        <v>6013</v>
      </c>
      <c r="E76" s="349" t="s">
        <v>4870</v>
      </c>
      <c r="F76" s="348" t="s">
        <v>4870</v>
      </c>
      <c r="G76" s="348">
        <v>1124.3</v>
      </c>
      <c r="H76" s="346" t="s">
        <v>4855</v>
      </c>
    </row>
    <row r="77" spans="1:8">
      <c r="A77" s="347" t="s">
        <v>10629</v>
      </c>
      <c r="B77" s="344" t="s">
        <v>5165</v>
      </c>
      <c r="C77" s="348"/>
      <c r="D77" s="344"/>
      <c r="E77" s="345"/>
      <c r="F77" s="348"/>
      <c r="G77" s="348"/>
      <c r="H77" s="346"/>
    </row>
    <row r="78" spans="1:8" ht="45">
      <c r="A78" s="347" t="s">
        <v>4871</v>
      </c>
      <c r="B78" s="344" t="s">
        <v>5165</v>
      </c>
      <c r="C78" s="348" t="s">
        <v>4872</v>
      </c>
      <c r="D78" s="344" t="s">
        <v>6014</v>
      </c>
      <c r="E78" s="345" t="s">
        <v>6032</v>
      </c>
      <c r="F78" s="348" t="s">
        <v>4873</v>
      </c>
      <c r="G78" s="348">
        <v>2700</v>
      </c>
      <c r="H78" s="346" t="s">
        <v>4874</v>
      </c>
    </row>
    <row r="79" spans="1:8" ht="45">
      <c r="A79" s="347" t="s">
        <v>4875</v>
      </c>
      <c r="B79" s="344" t="s">
        <v>5165</v>
      </c>
      <c r="C79" s="348" t="s">
        <v>4876</v>
      </c>
      <c r="D79" s="344" t="s">
        <v>6014</v>
      </c>
      <c r="E79" s="345" t="s">
        <v>6028</v>
      </c>
      <c r="F79" s="348" t="s">
        <v>4877</v>
      </c>
      <c r="G79" s="348">
        <v>58.5</v>
      </c>
      <c r="H79" s="346" t="s">
        <v>4878</v>
      </c>
    </row>
    <row r="80" spans="1:8" ht="45">
      <c r="A80" s="347" t="s">
        <v>4879</v>
      </c>
      <c r="B80" s="344" t="s">
        <v>5165</v>
      </c>
      <c r="C80" s="348" t="s">
        <v>4880</v>
      </c>
      <c r="D80" s="344" t="s">
        <v>6014</v>
      </c>
      <c r="E80" s="345" t="s">
        <v>6028</v>
      </c>
      <c r="F80" s="348" t="s">
        <v>4877</v>
      </c>
      <c r="G80" s="348">
        <v>160</v>
      </c>
      <c r="H80" s="346" t="s">
        <v>4881</v>
      </c>
    </row>
    <row r="81" spans="1:8" ht="75">
      <c r="A81" s="347" t="s">
        <v>4882</v>
      </c>
      <c r="B81" s="344" t="s">
        <v>5165</v>
      </c>
      <c r="C81" s="348" t="s">
        <v>4883</v>
      </c>
      <c r="D81" s="344" t="s">
        <v>6014</v>
      </c>
      <c r="E81" s="345" t="s">
        <v>6027</v>
      </c>
      <c r="F81" s="348" t="s">
        <v>4820</v>
      </c>
      <c r="G81" s="348">
        <v>60.84</v>
      </c>
      <c r="H81" s="346" t="s">
        <v>4884</v>
      </c>
    </row>
    <row r="82" spans="1:8" ht="30">
      <c r="A82" s="347" t="s">
        <v>4885</v>
      </c>
      <c r="B82" s="344" t="s">
        <v>5165</v>
      </c>
      <c r="C82" s="348" t="s">
        <v>4703</v>
      </c>
      <c r="D82" s="344" t="s">
        <v>6033</v>
      </c>
      <c r="E82" s="349" t="s">
        <v>4704</v>
      </c>
      <c r="F82" s="348" t="s">
        <v>4704</v>
      </c>
      <c r="G82" s="348">
        <v>35.4</v>
      </c>
      <c r="H82" s="346" t="s">
        <v>4886</v>
      </c>
    </row>
    <row r="83" spans="1:8">
      <c r="A83" s="347" t="s">
        <v>4887</v>
      </c>
      <c r="B83" s="344" t="s">
        <v>5165</v>
      </c>
      <c r="C83" s="348" t="s">
        <v>4888</v>
      </c>
      <c r="D83" s="344" t="s">
        <v>6013</v>
      </c>
      <c r="E83" s="349" t="s">
        <v>4889</v>
      </c>
      <c r="F83" s="348" t="s">
        <v>4889</v>
      </c>
      <c r="G83" s="348">
        <v>2181.6</v>
      </c>
      <c r="H83" s="346" t="s">
        <v>4890</v>
      </c>
    </row>
    <row r="84" spans="1:8" ht="30">
      <c r="A84" s="347" t="s">
        <v>4891</v>
      </c>
      <c r="B84" s="344" t="s">
        <v>5165</v>
      </c>
      <c r="C84" s="348" t="s">
        <v>4892</v>
      </c>
      <c r="D84" s="344" t="s">
        <v>6013</v>
      </c>
      <c r="E84" s="349" t="s">
        <v>4893</v>
      </c>
      <c r="F84" s="348" t="s">
        <v>4893</v>
      </c>
      <c r="G84" s="348">
        <v>379.44</v>
      </c>
      <c r="H84" s="346" t="s">
        <v>4894</v>
      </c>
    </row>
    <row r="85" spans="1:8" ht="30">
      <c r="A85" s="347" t="s">
        <v>4895</v>
      </c>
      <c r="B85" s="344" t="s">
        <v>5165</v>
      </c>
      <c r="C85" s="348" t="s">
        <v>4896</v>
      </c>
      <c r="D85" s="344" t="s">
        <v>6013</v>
      </c>
      <c r="E85" s="349" t="s">
        <v>4897</v>
      </c>
      <c r="F85" s="348" t="s">
        <v>4897</v>
      </c>
      <c r="G85" s="348">
        <v>688</v>
      </c>
      <c r="H85" s="346" t="s">
        <v>4898</v>
      </c>
    </row>
    <row r="86" spans="1:8" ht="30">
      <c r="A86" s="347" t="s">
        <v>4899</v>
      </c>
      <c r="B86" s="344" t="s">
        <v>5165</v>
      </c>
      <c r="C86" s="348" t="s">
        <v>4900</v>
      </c>
      <c r="D86" s="344" t="s">
        <v>6013</v>
      </c>
      <c r="E86" s="349" t="s">
        <v>4901</v>
      </c>
      <c r="F86" s="348" t="s">
        <v>4901</v>
      </c>
      <c r="G86" s="348">
        <v>982.74</v>
      </c>
      <c r="H86" s="346" t="s">
        <v>4902</v>
      </c>
    </row>
    <row r="87" spans="1:8" ht="30">
      <c r="A87" s="347" t="s">
        <v>4903</v>
      </c>
      <c r="B87" s="344" t="s">
        <v>5165</v>
      </c>
      <c r="C87" s="348" t="s">
        <v>4904</v>
      </c>
      <c r="D87" s="344" t="s">
        <v>6013</v>
      </c>
      <c r="E87" s="349" t="s">
        <v>4905</v>
      </c>
      <c r="F87" s="348" t="s">
        <v>4905</v>
      </c>
      <c r="G87" s="348">
        <v>874.95</v>
      </c>
      <c r="H87" s="346" t="s">
        <v>4906</v>
      </c>
    </row>
    <row r="88" spans="1:8" ht="105">
      <c r="A88" s="347" t="s">
        <v>4907</v>
      </c>
      <c r="B88" s="344" t="s">
        <v>5165</v>
      </c>
      <c r="C88" s="348" t="s">
        <v>4908</v>
      </c>
      <c r="D88" s="344" t="s">
        <v>6014</v>
      </c>
      <c r="E88" s="345" t="s">
        <v>6017</v>
      </c>
      <c r="F88" s="348" t="s">
        <v>4909</v>
      </c>
      <c r="G88" s="348">
        <v>3090.11</v>
      </c>
      <c r="H88" s="346" t="s">
        <v>4910</v>
      </c>
    </row>
    <row r="89" spans="1:8" ht="30">
      <c r="A89" s="347" t="s">
        <v>4911</v>
      </c>
      <c r="B89" s="344" t="s">
        <v>5165</v>
      </c>
      <c r="C89" s="348" t="s">
        <v>4912</v>
      </c>
      <c r="D89" s="344" t="s">
        <v>6013</v>
      </c>
      <c r="E89" s="349" t="s">
        <v>4858</v>
      </c>
      <c r="F89" s="348" t="s">
        <v>4858</v>
      </c>
      <c r="G89" s="348">
        <v>870</v>
      </c>
      <c r="H89" s="346" t="s">
        <v>4913</v>
      </c>
    </row>
    <row r="90" spans="1:8" ht="30">
      <c r="A90" s="347" t="s">
        <v>4914</v>
      </c>
      <c r="B90" s="344" t="s">
        <v>5165</v>
      </c>
      <c r="C90" s="348" t="s">
        <v>4731</v>
      </c>
      <c r="D90" s="344" t="s">
        <v>6013</v>
      </c>
      <c r="E90" s="349" t="s">
        <v>4758</v>
      </c>
      <c r="F90" s="348" t="s">
        <v>4758</v>
      </c>
      <c r="G90" s="348">
        <v>205</v>
      </c>
      <c r="H90" s="346" t="s">
        <v>4915</v>
      </c>
    </row>
    <row r="91" spans="1:8" ht="30">
      <c r="A91" s="347" t="s">
        <v>4916</v>
      </c>
      <c r="B91" s="344" t="s">
        <v>5165</v>
      </c>
      <c r="C91" s="348" t="s">
        <v>4917</v>
      </c>
      <c r="D91" s="344" t="s">
        <v>6013</v>
      </c>
      <c r="E91" s="349" t="s">
        <v>4858</v>
      </c>
      <c r="F91" s="348" t="s">
        <v>4858</v>
      </c>
      <c r="G91" s="348">
        <v>972</v>
      </c>
      <c r="H91" s="346" t="s">
        <v>4918</v>
      </c>
    </row>
    <row r="92" spans="1:8" ht="30">
      <c r="A92" s="347" t="s">
        <v>4919</v>
      </c>
      <c r="B92" s="344" t="s">
        <v>5165</v>
      </c>
      <c r="C92" s="348" t="s">
        <v>4920</v>
      </c>
      <c r="D92" s="344" t="s">
        <v>6013</v>
      </c>
      <c r="E92" s="349" t="s">
        <v>4921</v>
      </c>
      <c r="F92" s="348" t="s">
        <v>4921</v>
      </c>
      <c r="G92" s="348">
        <v>957.6</v>
      </c>
      <c r="H92" s="346" t="s">
        <v>4922</v>
      </c>
    </row>
    <row r="93" spans="1:8" ht="30">
      <c r="A93" s="347" t="s">
        <v>4923</v>
      </c>
      <c r="B93" s="344" t="s">
        <v>5165</v>
      </c>
      <c r="C93" s="348" t="s">
        <v>4731</v>
      </c>
      <c r="D93" s="344" t="s">
        <v>6013</v>
      </c>
      <c r="E93" s="349" t="s">
        <v>4758</v>
      </c>
      <c r="F93" s="348" t="s">
        <v>4758</v>
      </c>
      <c r="G93" s="348">
        <v>205</v>
      </c>
      <c r="H93" s="346" t="s">
        <v>4924</v>
      </c>
    </row>
    <row r="94" spans="1:8" ht="30">
      <c r="A94" s="347" t="s">
        <v>4925</v>
      </c>
      <c r="B94" s="344" t="s">
        <v>5165</v>
      </c>
      <c r="C94" s="348" t="s">
        <v>4926</v>
      </c>
      <c r="D94" s="344" t="s">
        <v>6013</v>
      </c>
      <c r="E94" s="349" t="s">
        <v>4785</v>
      </c>
      <c r="F94" s="348" t="s">
        <v>4785</v>
      </c>
      <c r="G94" s="348">
        <v>22.24</v>
      </c>
      <c r="H94" s="346" t="s">
        <v>4927</v>
      </c>
    </row>
    <row r="95" spans="1:8" ht="45">
      <c r="A95" s="347" t="s">
        <v>4928</v>
      </c>
      <c r="B95" s="344" t="s">
        <v>5165</v>
      </c>
      <c r="C95" s="348" t="s">
        <v>4929</v>
      </c>
      <c r="D95" s="344" t="s">
        <v>6014</v>
      </c>
      <c r="E95" s="345" t="s">
        <v>6020</v>
      </c>
      <c r="F95" s="348" t="s">
        <v>4873</v>
      </c>
      <c r="G95" s="348">
        <v>9000</v>
      </c>
      <c r="H95" s="346" t="s">
        <v>4930</v>
      </c>
    </row>
    <row r="96" spans="1:8" ht="45">
      <c r="A96" s="347" t="s">
        <v>4931</v>
      </c>
      <c r="B96" s="344" t="s">
        <v>5165</v>
      </c>
      <c r="C96" s="348" t="s">
        <v>4932</v>
      </c>
      <c r="D96" s="344" t="s">
        <v>6014</v>
      </c>
      <c r="E96" s="345" t="s">
        <v>6029</v>
      </c>
      <c r="F96" s="348" t="s">
        <v>4933</v>
      </c>
      <c r="G96" s="348">
        <v>266</v>
      </c>
      <c r="H96" s="346" t="s">
        <v>4934</v>
      </c>
    </row>
    <row r="97" spans="1:8" ht="60">
      <c r="A97" s="347" t="s">
        <v>4935</v>
      </c>
      <c r="B97" s="344" t="s">
        <v>5165</v>
      </c>
      <c r="C97" s="348" t="s">
        <v>4936</v>
      </c>
      <c r="D97" s="344" t="s">
        <v>6014</v>
      </c>
      <c r="E97" s="345" t="s">
        <v>6022</v>
      </c>
      <c r="F97" s="348" t="s">
        <v>4937</v>
      </c>
      <c r="G97" s="348">
        <v>220</v>
      </c>
      <c r="H97" s="346" t="s">
        <v>4938</v>
      </c>
    </row>
    <row r="98" spans="1:8" ht="30">
      <c r="A98" s="347" t="s">
        <v>4939</v>
      </c>
      <c r="B98" s="344" t="s">
        <v>5165</v>
      </c>
      <c r="C98" s="348" t="s">
        <v>4940</v>
      </c>
      <c r="D98" s="344" t="s">
        <v>6013</v>
      </c>
      <c r="E98" s="349" t="s">
        <v>4941</v>
      </c>
      <c r="F98" s="348" t="s">
        <v>4941</v>
      </c>
      <c r="G98" s="348">
        <v>403.83</v>
      </c>
      <c r="H98" s="346" t="s">
        <v>4942</v>
      </c>
    </row>
    <row r="99" spans="1:8" ht="30">
      <c r="A99" s="347" t="s">
        <v>4943</v>
      </c>
      <c r="B99" s="344" t="s">
        <v>5165</v>
      </c>
      <c r="C99" s="348" t="s">
        <v>4731</v>
      </c>
      <c r="D99" s="344" t="s">
        <v>6013</v>
      </c>
      <c r="E99" s="349" t="s">
        <v>4758</v>
      </c>
      <c r="F99" s="348" t="s">
        <v>4758</v>
      </c>
      <c r="G99" s="348">
        <v>205</v>
      </c>
      <c r="H99" s="346" t="s">
        <v>4944</v>
      </c>
    </row>
    <row r="100" spans="1:8">
      <c r="A100" s="347" t="s">
        <v>4945</v>
      </c>
      <c r="B100" s="344" t="s">
        <v>5165</v>
      </c>
      <c r="C100" s="348" t="s">
        <v>4946</v>
      </c>
      <c r="D100" s="344" t="s">
        <v>6013</v>
      </c>
      <c r="E100" s="349" t="s">
        <v>4792</v>
      </c>
      <c r="F100" s="348" t="s">
        <v>4792</v>
      </c>
      <c r="G100" s="348">
        <v>1494</v>
      </c>
      <c r="H100" s="346" t="s">
        <v>4947</v>
      </c>
    </row>
    <row r="101" spans="1:8">
      <c r="A101" s="347" t="s">
        <v>4948</v>
      </c>
      <c r="B101" s="344" t="s">
        <v>5165</v>
      </c>
      <c r="C101" s="348" t="s">
        <v>4799</v>
      </c>
      <c r="D101" s="344" t="s">
        <v>6013</v>
      </c>
      <c r="E101" s="349" t="s">
        <v>4949</v>
      </c>
      <c r="F101" s="348" t="s">
        <v>4949</v>
      </c>
      <c r="G101" s="348">
        <v>1442.4960000000001</v>
      </c>
      <c r="H101" s="346" t="s">
        <v>4944</v>
      </c>
    </row>
    <row r="102" spans="1:8" ht="45">
      <c r="A102" s="347" t="s">
        <v>4950</v>
      </c>
      <c r="B102" s="344" t="s">
        <v>5165</v>
      </c>
      <c r="C102" s="348" t="s">
        <v>4951</v>
      </c>
      <c r="D102" s="344" t="s">
        <v>6014</v>
      </c>
      <c r="E102" s="345" t="s">
        <v>6029</v>
      </c>
      <c r="F102" s="348" t="s">
        <v>4952</v>
      </c>
      <c r="G102" s="348">
        <v>1180</v>
      </c>
      <c r="H102" s="346" t="s">
        <v>4953</v>
      </c>
    </row>
    <row r="103" spans="1:8" ht="30">
      <c r="A103" s="347" t="s">
        <v>4954</v>
      </c>
      <c r="B103" s="344" t="s">
        <v>5165</v>
      </c>
      <c r="C103" s="348" t="s">
        <v>4703</v>
      </c>
      <c r="D103" s="344" t="s">
        <v>6016</v>
      </c>
      <c r="E103" s="349" t="s">
        <v>4704</v>
      </c>
      <c r="F103" s="348" t="s">
        <v>4704</v>
      </c>
      <c r="G103" s="348">
        <v>70.8</v>
      </c>
      <c r="H103" s="346" t="s">
        <v>4955</v>
      </c>
    </row>
    <row r="104" spans="1:8" ht="30">
      <c r="A104" s="347" t="s">
        <v>4956</v>
      </c>
      <c r="B104" s="344" t="s">
        <v>5165</v>
      </c>
      <c r="C104" s="348" t="s">
        <v>4957</v>
      </c>
      <c r="D104" s="344" t="s">
        <v>6016</v>
      </c>
      <c r="E104" s="349" t="s">
        <v>4704</v>
      </c>
      <c r="F104" s="348" t="s">
        <v>4704</v>
      </c>
      <c r="G104" s="348">
        <v>35.4</v>
      </c>
      <c r="H104" s="346" t="s">
        <v>4958</v>
      </c>
    </row>
    <row r="105" spans="1:8" ht="30">
      <c r="A105" s="347" t="s">
        <v>4959</v>
      </c>
      <c r="B105" s="344" t="s">
        <v>5165</v>
      </c>
      <c r="C105" s="348" t="s">
        <v>4960</v>
      </c>
      <c r="D105" s="344" t="s">
        <v>6013</v>
      </c>
      <c r="E105" s="349" t="s">
        <v>4961</v>
      </c>
      <c r="F105" s="348" t="s">
        <v>4961</v>
      </c>
      <c r="G105" s="348">
        <v>583.29999999999995</v>
      </c>
      <c r="H105" s="346" t="s">
        <v>4962</v>
      </c>
    </row>
    <row r="106" spans="1:8" ht="30">
      <c r="A106" s="347" t="s">
        <v>4963</v>
      </c>
      <c r="B106" s="344" t="s">
        <v>5165</v>
      </c>
      <c r="C106" s="348" t="s">
        <v>4964</v>
      </c>
      <c r="D106" s="344" t="s">
        <v>6013</v>
      </c>
      <c r="E106" s="349" t="s">
        <v>4858</v>
      </c>
      <c r="F106" s="348" t="s">
        <v>4858</v>
      </c>
      <c r="G106" s="348">
        <v>1815.3</v>
      </c>
      <c r="H106" s="346" t="s">
        <v>4965</v>
      </c>
    </row>
    <row r="107" spans="1:8" ht="30">
      <c r="A107" s="347" t="s">
        <v>4966</v>
      </c>
      <c r="B107" s="344" t="s">
        <v>5165</v>
      </c>
      <c r="C107" s="348" t="s">
        <v>4967</v>
      </c>
      <c r="D107" s="344" t="s">
        <v>6013</v>
      </c>
      <c r="E107" s="349" t="s">
        <v>4858</v>
      </c>
      <c r="F107" s="348" t="s">
        <v>4858</v>
      </c>
      <c r="G107" s="348">
        <v>1156.5</v>
      </c>
      <c r="H107" s="346" t="s">
        <v>4968</v>
      </c>
    </row>
    <row r="108" spans="1:8">
      <c r="A108" s="347" t="s">
        <v>4969</v>
      </c>
      <c r="B108" s="344" t="s">
        <v>5165</v>
      </c>
      <c r="C108" s="348" t="s">
        <v>4970</v>
      </c>
      <c r="D108" s="344" t="s">
        <v>6013</v>
      </c>
      <c r="E108" s="349" t="s">
        <v>4971</v>
      </c>
      <c r="F108" s="348" t="s">
        <v>4971</v>
      </c>
      <c r="G108" s="348">
        <v>744.8</v>
      </c>
      <c r="H108" s="346" t="s">
        <v>4972</v>
      </c>
    </row>
    <row r="109" spans="1:8" ht="45">
      <c r="A109" s="347" t="s">
        <v>4973</v>
      </c>
      <c r="B109" s="344" t="s">
        <v>5165</v>
      </c>
      <c r="C109" s="348" t="s">
        <v>4974</v>
      </c>
      <c r="D109" s="344" t="s">
        <v>6014</v>
      </c>
      <c r="E109" s="345" t="s">
        <v>6029</v>
      </c>
      <c r="F109" s="348" t="s">
        <v>4952</v>
      </c>
      <c r="G109" s="348">
        <v>822.6</v>
      </c>
      <c r="H109" s="346" t="s">
        <v>4975</v>
      </c>
    </row>
    <row r="110" spans="1:8" ht="30">
      <c r="A110" s="347" t="s">
        <v>4976</v>
      </c>
      <c r="B110" s="344" t="s">
        <v>5165</v>
      </c>
      <c r="C110" s="348" t="s">
        <v>4977</v>
      </c>
      <c r="D110" s="344" t="s">
        <v>6013</v>
      </c>
      <c r="E110" s="349" t="s">
        <v>4978</v>
      </c>
      <c r="F110" s="348" t="s">
        <v>4978</v>
      </c>
      <c r="G110" s="348">
        <v>900</v>
      </c>
      <c r="H110" s="346" t="s">
        <v>4975</v>
      </c>
    </row>
    <row r="111" spans="1:8" ht="45">
      <c r="A111" s="347" t="s">
        <v>4979</v>
      </c>
      <c r="B111" s="344" t="s">
        <v>5165</v>
      </c>
      <c r="C111" s="348" t="s">
        <v>4980</v>
      </c>
      <c r="D111" s="344" t="s">
        <v>6014</v>
      </c>
      <c r="E111" s="345" t="s">
        <v>6028</v>
      </c>
      <c r="F111" s="348" t="s">
        <v>4937</v>
      </c>
      <c r="G111" s="348">
        <v>260</v>
      </c>
      <c r="H111" s="346" t="s">
        <v>4981</v>
      </c>
    </row>
    <row r="112" spans="1:8" ht="45">
      <c r="A112" s="347" t="s">
        <v>4982</v>
      </c>
      <c r="B112" s="344" t="s">
        <v>5165</v>
      </c>
      <c r="C112" s="348" t="s">
        <v>4983</v>
      </c>
      <c r="D112" s="344" t="s">
        <v>6014</v>
      </c>
      <c r="E112" s="345" t="s">
        <v>6028</v>
      </c>
      <c r="F112" s="348" t="s">
        <v>4824</v>
      </c>
      <c r="G112" s="348">
        <v>160</v>
      </c>
      <c r="H112" s="346" t="s">
        <v>4984</v>
      </c>
    </row>
    <row r="113" spans="1:8" ht="45">
      <c r="A113" s="347" t="s">
        <v>4985</v>
      </c>
      <c r="B113" s="344" t="s">
        <v>5165</v>
      </c>
      <c r="C113" s="348" t="s">
        <v>4986</v>
      </c>
      <c r="D113" s="344" t="s">
        <v>6014</v>
      </c>
      <c r="E113" s="345" t="s">
        <v>6028</v>
      </c>
      <c r="F113" s="348" t="s">
        <v>4824</v>
      </c>
      <c r="G113" s="348">
        <v>53.9</v>
      </c>
      <c r="H113" s="346" t="s">
        <v>4984</v>
      </c>
    </row>
    <row r="114" spans="1:8">
      <c r="A114" s="347" t="s">
        <v>4987</v>
      </c>
      <c r="B114" s="344" t="s">
        <v>5165</v>
      </c>
      <c r="C114" s="348" t="s">
        <v>4988</v>
      </c>
      <c r="D114" s="344" t="s">
        <v>6013</v>
      </c>
      <c r="E114" s="345" t="s">
        <v>6034</v>
      </c>
      <c r="F114" s="348" t="s">
        <v>4989</v>
      </c>
      <c r="G114" s="348">
        <v>255</v>
      </c>
      <c r="H114" s="346" t="s">
        <v>4990</v>
      </c>
    </row>
    <row r="115" spans="1:8" ht="30">
      <c r="A115" s="347" t="s">
        <v>4991</v>
      </c>
      <c r="B115" s="344" t="s">
        <v>5165</v>
      </c>
      <c r="C115" s="348" t="s">
        <v>4992</v>
      </c>
      <c r="D115" s="344" t="s">
        <v>6013</v>
      </c>
      <c r="E115" s="349" t="s">
        <v>4978</v>
      </c>
      <c r="F115" s="348" t="s">
        <v>4978</v>
      </c>
      <c r="G115" s="348">
        <v>456</v>
      </c>
      <c r="H115" s="346" t="s">
        <v>10630</v>
      </c>
    </row>
    <row r="116" spans="1:8" ht="30">
      <c r="A116" s="347" t="s">
        <v>4993</v>
      </c>
      <c r="B116" s="344" t="s">
        <v>5165</v>
      </c>
      <c r="C116" s="348" t="s">
        <v>4994</v>
      </c>
      <c r="D116" s="344" t="s">
        <v>6013</v>
      </c>
      <c r="E116" s="349" t="s">
        <v>4978</v>
      </c>
      <c r="F116" s="348" t="s">
        <v>4978</v>
      </c>
      <c r="G116" s="348">
        <v>327</v>
      </c>
      <c r="H116" s="346" t="s">
        <v>4995</v>
      </c>
    </row>
    <row r="117" spans="1:8" ht="30">
      <c r="A117" s="347" t="s">
        <v>4996</v>
      </c>
      <c r="B117" s="344" t="s">
        <v>5165</v>
      </c>
      <c r="C117" s="348" t="s">
        <v>4997</v>
      </c>
      <c r="D117" s="344" t="s">
        <v>6013</v>
      </c>
      <c r="E117" s="349" t="s">
        <v>4998</v>
      </c>
      <c r="F117" s="348" t="s">
        <v>4998</v>
      </c>
      <c r="G117" s="348">
        <v>116.88</v>
      </c>
      <c r="H117" s="346" t="s">
        <v>4999</v>
      </c>
    </row>
    <row r="118" spans="1:8" ht="30">
      <c r="A118" s="347" t="s">
        <v>5000</v>
      </c>
      <c r="B118" s="344" t="s">
        <v>5165</v>
      </c>
      <c r="C118" s="348" t="s">
        <v>5001</v>
      </c>
      <c r="D118" s="344" t="s">
        <v>6013</v>
      </c>
      <c r="E118" s="349" t="s">
        <v>5002</v>
      </c>
      <c r="F118" s="348" t="s">
        <v>5002</v>
      </c>
      <c r="G118" s="348">
        <v>277.2</v>
      </c>
      <c r="H118" s="346" t="s">
        <v>5003</v>
      </c>
    </row>
    <row r="119" spans="1:8" ht="45">
      <c r="A119" s="347" t="s">
        <v>5004</v>
      </c>
      <c r="B119" s="344" t="s">
        <v>5165</v>
      </c>
      <c r="C119" s="348" t="s">
        <v>5005</v>
      </c>
      <c r="D119" s="344" t="s">
        <v>6014</v>
      </c>
      <c r="E119" s="345" t="s">
        <v>6029</v>
      </c>
      <c r="F119" s="348" t="s">
        <v>4933</v>
      </c>
      <c r="G119" s="348">
        <v>798</v>
      </c>
      <c r="H119" s="346" t="s">
        <v>5006</v>
      </c>
    </row>
    <row r="120" spans="1:8" ht="30">
      <c r="A120" s="347" t="s">
        <v>5007</v>
      </c>
      <c r="B120" s="344" t="s">
        <v>5165</v>
      </c>
      <c r="C120" s="348" t="s">
        <v>5008</v>
      </c>
      <c r="D120" s="344" t="s">
        <v>6013</v>
      </c>
      <c r="E120" s="349" t="s">
        <v>4873</v>
      </c>
      <c r="F120" s="348" t="s">
        <v>4873</v>
      </c>
      <c r="G120" s="348">
        <v>115</v>
      </c>
      <c r="H120" s="346" t="s">
        <v>5009</v>
      </c>
    </row>
    <row r="121" spans="1:8" ht="60">
      <c r="A121" s="347" t="s">
        <v>5010</v>
      </c>
      <c r="B121" s="344" t="s">
        <v>5165</v>
      </c>
      <c r="C121" s="348" t="s">
        <v>5011</v>
      </c>
      <c r="D121" s="344" t="s">
        <v>6014</v>
      </c>
      <c r="E121" s="345" t="s">
        <v>6022</v>
      </c>
      <c r="F121" s="348" t="s">
        <v>4877</v>
      </c>
      <c r="G121" s="348">
        <v>350</v>
      </c>
      <c r="H121" s="346" t="s">
        <v>5012</v>
      </c>
    </row>
    <row r="122" spans="1:8">
      <c r="A122" s="347" t="s">
        <v>5013</v>
      </c>
      <c r="B122" s="344" t="s">
        <v>5165</v>
      </c>
      <c r="C122" s="348" t="s">
        <v>4791</v>
      </c>
      <c r="D122" s="344" t="s">
        <v>6013</v>
      </c>
      <c r="E122" s="349" t="s">
        <v>4792</v>
      </c>
      <c r="F122" s="348" t="s">
        <v>4792</v>
      </c>
      <c r="G122" s="348">
        <v>1440</v>
      </c>
      <c r="H122" s="346" t="s">
        <v>5014</v>
      </c>
    </row>
    <row r="123" spans="1:8">
      <c r="A123" s="347" t="s">
        <v>5015</v>
      </c>
      <c r="B123" s="344" t="s">
        <v>5165</v>
      </c>
      <c r="C123" s="348" t="s">
        <v>5016</v>
      </c>
      <c r="D123" s="344" t="s">
        <v>6013</v>
      </c>
      <c r="E123" s="349" t="s">
        <v>5017</v>
      </c>
      <c r="F123" s="348" t="s">
        <v>5017</v>
      </c>
      <c r="G123" s="348">
        <v>56</v>
      </c>
      <c r="H123" s="346" t="s">
        <v>5018</v>
      </c>
    </row>
    <row r="124" spans="1:8" ht="30">
      <c r="A124" s="347" t="s">
        <v>5019</v>
      </c>
      <c r="B124" s="344" t="s">
        <v>5165</v>
      </c>
      <c r="C124" s="348" t="s">
        <v>5020</v>
      </c>
      <c r="D124" s="344" t="s">
        <v>6013</v>
      </c>
      <c r="E124" s="345" t="s">
        <v>6035</v>
      </c>
      <c r="F124" s="348" t="s">
        <v>5021</v>
      </c>
      <c r="G124" s="348">
        <v>450</v>
      </c>
      <c r="H124" s="346" t="s">
        <v>5022</v>
      </c>
    </row>
    <row r="125" spans="1:8" ht="105">
      <c r="A125" s="347" t="s">
        <v>5023</v>
      </c>
      <c r="B125" s="344" t="s">
        <v>5165</v>
      </c>
      <c r="C125" s="348" t="s">
        <v>5024</v>
      </c>
      <c r="D125" s="344" t="s">
        <v>6014</v>
      </c>
      <c r="E125" s="345" t="s">
        <v>6017</v>
      </c>
      <c r="F125" s="348" t="s">
        <v>5025</v>
      </c>
      <c r="G125" s="348">
        <v>2537.15</v>
      </c>
      <c r="H125" s="346" t="s">
        <v>5026</v>
      </c>
    </row>
    <row r="126" spans="1:8" ht="30">
      <c r="A126" s="347" t="s">
        <v>5027</v>
      </c>
      <c r="B126" s="344" t="s">
        <v>5165</v>
      </c>
      <c r="C126" s="348" t="s">
        <v>5028</v>
      </c>
      <c r="D126" s="344" t="s">
        <v>6013</v>
      </c>
      <c r="E126" s="345" t="s">
        <v>6036</v>
      </c>
      <c r="F126" s="348" t="s">
        <v>5029</v>
      </c>
      <c r="G126" s="348">
        <v>955.38</v>
      </c>
      <c r="H126" s="346" t="s">
        <v>5030</v>
      </c>
    </row>
    <row r="127" spans="1:8" ht="30">
      <c r="A127" s="347" t="s">
        <v>5031</v>
      </c>
      <c r="B127" s="344" t="s">
        <v>5165</v>
      </c>
      <c r="C127" s="348" t="s">
        <v>5032</v>
      </c>
      <c r="D127" s="344" t="s">
        <v>6013</v>
      </c>
      <c r="E127" s="349" t="s">
        <v>5033</v>
      </c>
      <c r="F127" s="348" t="s">
        <v>5033</v>
      </c>
      <c r="G127" s="348">
        <v>1650</v>
      </c>
      <c r="H127" s="352" t="s">
        <v>5014</v>
      </c>
    </row>
    <row r="128" spans="1:8" ht="45">
      <c r="A128" s="347" t="s">
        <v>5034</v>
      </c>
      <c r="B128" s="344" t="s">
        <v>5165</v>
      </c>
      <c r="C128" s="348" t="s">
        <v>5035</v>
      </c>
      <c r="D128" s="344" t="s">
        <v>6014</v>
      </c>
      <c r="E128" s="345" t="s">
        <v>6020</v>
      </c>
      <c r="F128" s="348" t="s">
        <v>4873</v>
      </c>
      <c r="G128" s="348">
        <v>1350</v>
      </c>
      <c r="H128" s="352" t="s">
        <v>10631</v>
      </c>
    </row>
    <row r="129" spans="1:8" ht="30">
      <c r="A129" s="347" t="s">
        <v>5036</v>
      </c>
      <c r="B129" s="344" t="s">
        <v>5165</v>
      </c>
      <c r="C129" s="348" t="s">
        <v>5037</v>
      </c>
      <c r="D129" s="344" t="s">
        <v>6013</v>
      </c>
      <c r="E129" s="349" t="s">
        <v>4978</v>
      </c>
      <c r="F129" s="348" t="s">
        <v>4978</v>
      </c>
      <c r="G129" s="348">
        <v>102</v>
      </c>
      <c r="H129" s="346" t="s">
        <v>5038</v>
      </c>
    </row>
    <row r="130" spans="1:8" ht="75">
      <c r="A130" s="347" t="s">
        <v>5039</v>
      </c>
      <c r="B130" s="344" t="s">
        <v>5165</v>
      </c>
      <c r="C130" s="348" t="s">
        <v>4776</v>
      </c>
      <c r="D130" s="344" t="s">
        <v>6014</v>
      </c>
      <c r="E130" s="345" t="s">
        <v>6021</v>
      </c>
      <c r="F130" s="348" t="s">
        <v>4777</v>
      </c>
      <c r="G130" s="348">
        <v>856</v>
      </c>
      <c r="H130" s="346" t="s">
        <v>5040</v>
      </c>
    </row>
    <row r="131" spans="1:8" ht="45">
      <c r="A131" s="347" t="s">
        <v>5041</v>
      </c>
      <c r="B131" s="344" t="s">
        <v>5165</v>
      </c>
      <c r="C131" s="348" t="s">
        <v>5042</v>
      </c>
      <c r="D131" s="344" t="s">
        <v>6014</v>
      </c>
      <c r="E131" s="345" t="s">
        <v>6037</v>
      </c>
      <c r="F131" s="348" t="s">
        <v>5043</v>
      </c>
      <c r="G131" s="348">
        <v>190</v>
      </c>
      <c r="H131" s="346" t="s">
        <v>5072</v>
      </c>
    </row>
    <row r="132" spans="1:8" ht="30">
      <c r="A132" s="347" t="s">
        <v>5044</v>
      </c>
      <c r="B132" s="344" t="s">
        <v>5165</v>
      </c>
      <c r="C132" s="348" t="s">
        <v>5045</v>
      </c>
      <c r="D132" s="344" t="s">
        <v>6014</v>
      </c>
      <c r="E132" s="345" t="s">
        <v>6038</v>
      </c>
      <c r="F132" s="348" t="s">
        <v>5046</v>
      </c>
      <c r="G132" s="348">
        <v>340</v>
      </c>
      <c r="H132" s="346" t="s">
        <v>5047</v>
      </c>
    </row>
    <row r="133" spans="1:8" ht="90">
      <c r="A133" s="347" t="s">
        <v>5048</v>
      </c>
      <c r="B133" s="344" t="s">
        <v>5165</v>
      </c>
      <c r="C133" s="348" t="s">
        <v>5049</v>
      </c>
      <c r="D133" s="344" t="s">
        <v>6014</v>
      </c>
      <c r="E133" s="345" t="s">
        <v>6025</v>
      </c>
      <c r="F133" s="348" t="s">
        <v>5050</v>
      </c>
      <c r="G133" s="348">
        <v>111.07</v>
      </c>
      <c r="H133" s="346" t="s">
        <v>5051</v>
      </c>
    </row>
    <row r="134" spans="1:8" ht="90">
      <c r="A134" s="347" t="s">
        <v>5052</v>
      </c>
      <c r="B134" s="344" t="s">
        <v>5165</v>
      </c>
      <c r="C134" s="348" t="s">
        <v>4787</v>
      </c>
      <c r="D134" s="344" t="s">
        <v>6014</v>
      </c>
      <c r="E134" s="345" t="s">
        <v>6025</v>
      </c>
      <c r="F134" s="348" t="s">
        <v>4824</v>
      </c>
      <c r="G134" s="348">
        <v>570</v>
      </c>
      <c r="H134" s="346" t="s">
        <v>5053</v>
      </c>
    </row>
    <row r="135" spans="1:8" ht="90">
      <c r="A135" s="347" t="s">
        <v>5054</v>
      </c>
      <c r="B135" s="344" t="s">
        <v>5165</v>
      </c>
      <c r="C135" s="348" t="s">
        <v>5049</v>
      </c>
      <c r="D135" s="344" t="s">
        <v>6014</v>
      </c>
      <c r="E135" s="345" t="s">
        <v>6025</v>
      </c>
      <c r="F135" s="348" t="s">
        <v>5055</v>
      </c>
      <c r="G135" s="348">
        <v>164.43</v>
      </c>
      <c r="H135" s="346" t="s">
        <v>5056</v>
      </c>
    </row>
    <row r="136" spans="1:8" ht="75">
      <c r="A136" s="347" t="s">
        <v>5057</v>
      </c>
      <c r="B136" s="344" t="s">
        <v>5165</v>
      </c>
      <c r="C136" s="348" t="s">
        <v>5058</v>
      </c>
      <c r="D136" s="344" t="s">
        <v>6014</v>
      </c>
      <c r="E136" s="345" t="s">
        <v>6039</v>
      </c>
      <c r="F136" s="348" t="s">
        <v>5059</v>
      </c>
      <c r="G136" s="348">
        <v>61.12</v>
      </c>
      <c r="H136" s="346" t="s">
        <v>5060</v>
      </c>
    </row>
    <row r="137" spans="1:8">
      <c r="A137" s="347" t="s">
        <v>5061</v>
      </c>
      <c r="B137" s="344" t="s">
        <v>5165</v>
      </c>
      <c r="C137" s="348" t="s">
        <v>5062</v>
      </c>
      <c r="D137" s="344" t="s">
        <v>6013</v>
      </c>
      <c r="E137" s="349" t="s">
        <v>5063</v>
      </c>
      <c r="F137" s="348" t="s">
        <v>5063</v>
      </c>
      <c r="G137" s="348">
        <v>230.4</v>
      </c>
      <c r="H137" s="346" t="s">
        <v>5064</v>
      </c>
    </row>
    <row r="138" spans="1:8" ht="30">
      <c r="A138" s="347" t="s">
        <v>5065</v>
      </c>
      <c r="B138" s="344" t="s">
        <v>5165</v>
      </c>
      <c r="C138" s="348" t="s">
        <v>5066</v>
      </c>
      <c r="D138" s="344" t="s">
        <v>6013</v>
      </c>
      <c r="E138" s="349" t="s">
        <v>4961</v>
      </c>
      <c r="F138" s="348" t="s">
        <v>4961</v>
      </c>
      <c r="G138" s="348">
        <v>583.29999999999995</v>
      </c>
      <c r="H138" s="346" t="s">
        <v>5067</v>
      </c>
    </row>
    <row r="139" spans="1:8" ht="60">
      <c r="A139" s="347" t="s">
        <v>5068</v>
      </c>
      <c r="B139" s="344" t="s">
        <v>5165</v>
      </c>
      <c r="C139" s="348" t="s">
        <v>5069</v>
      </c>
      <c r="D139" s="344" t="s">
        <v>6014</v>
      </c>
      <c r="E139" s="345" t="s">
        <v>6019</v>
      </c>
      <c r="F139" s="348" t="s">
        <v>5070</v>
      </c>
      <c r="G139" s="348">
        <v>620</v>
      </c>
      <c r="H139" s="346" t="s">
        <v>5071</v>
      </c>
    </row>
    <row r="140" spans="1:8">
      <c r="A140" s="347" t="s">
        <v>10632</v>
      </c>
      <c r="B140" s="344" t="s">
        <v>5165</v>
      </c>
      <c r="C140" s="348" t="s">
        <v>5028</v>
      </c>
      <c r="D140" s="344" t="s">
        <v>6013</v>
      </c>
      <c r="E140" s="349" t="s">
        <v>512</v>
      </c>
      <c r="F140" s="348" t="s">
        <v>512</v>
      </c>
      <c r="G140" s="348">
        <v>2181.6</v>
      </c>
      <c r="H140" s="346" t="s">
        <v>5072</v>
      </c>
    </row>
    <row r="141" spans="1:8" ht="30">
      <c r="A141" s="347" t="s">
        <v>5073</v>
      </c>
      <c r="B141" s="344" t="s">
        <v>5165</v>
      </c>
      <c r="C141" s="348" t="s">
        <v>5074</v>
      </c>
      <c r="D141" s="344" t="s">
        <v>6013</v>
      </c>
      <c r="E141" s="349" t="s">
        <v>5075</v>
      </c>
      <c r="F141" s="348" t="s">
        <v>5075</v>
      </c>
      <c r="G141" s="348">
        <v>3030</v>
      </c>
      <c r="H141" s="346" t="s">
        <v>5076</v>
      </c>
    </row>
    <row r="142" spans="1:8" ht="30">
      <c r="A142" s="347" t="s">
        <v>5077</v>
      </c>
      <c r="B142" s="344" t="s">
        <v>5165</v>
      </c>
      <c r="C142" s="348" t="s">
        <v>5078</v>
      </c>
      <c r="D142" s="344" t="s">
        <v>6013</v>
      </c>
      <c r="E142" s="349" t="s">
        <v>4978</v>
      </c>
      <c r="F142" s="348" t="s">
        <v>4978</v>
      </c>
      <c r="G142" s="348">
        <v>1740</v>
      </c>
      <c r="H142" s="346" t="s">
        <v>5079</v>
      </c>
    </row>
    <row r="143" spans="1:8" ht="30">
      <c r="A143" s="347" t="s">
        <v>5080</v>
      </c>
      <c r="B143" s="344" t="s">
        <v>5165</v>
      </c>
      <c r="C143" s="348" t="s">
        <v>5081</v>
      </c>
      <c r="D143" s="344" t="s">
        <v>6013</v>
      </c>
      <c r="E143" s="349" t="s">
        <v>5082</v>
      </c>
      <c r="F143" s="348" t="s">
        <v>5082</v>
      </c>
      <c r="G143" s="348">
        <v>478.8</v>
      </c>
      <c r="H143" s="346" t="s">
        <v>5076</v>
      </c>
    </row>
    <row r="144" spans="1:8" ht="30">
      <c r="A144" s="347" t="s">
        <v>5083</v>
      </c>
      <c r="B144" s="344" t="s">
        <v>5165</v>
      </c>
      <c r="C144" s="348" t="s">
        <v>5081</v>
      </c>
      <c r="D144" s="344" t="s">
        <v>6013</v>
      </c>
      <c r="E144" s="349" t="s">
        <v>5082</v>
      </c>
      <c r="F144" s="348" t="s">
        <v>5084</v>
      </c>
      <c r="G144" s="348">
        <v>376</v>
      </c>
      <c r="H144" s="346" t="s">
        <v>5076</v>
      </c>
    </row>
    <row r="145" spans="1:8" ht="30">
      <c r="A145" s="347" t="s">
        <v>5085</v>
      </c>
      <c r="B145" s="344" t="s">
        <v>5165</v>
      </c>
      <c r="C145" s="348" t="s">
        <v>5086</v>
      </c>
      <c r="D145" s="344" t="s">
        <v>6013</v>
      </c>
      <c r="E145" s="349" t="s">
        <v>5087</v>
      </c>
      <c r="F145" s="348" t="s">
        <v>5087</v>
      </c>
      <c r="G145" s="348">
        <v>216</v>
      </c>
      <c r="H145" s="346" t="s">
        <v>5088</v>
      </c>
    </row>
    <row r="146" spans="1:8" ht="60">
      <c r="A146" s="347" t="s">
        <v>5089</v>
      </c>
      <c r="B146" s="344" t="s">
        <v>5165</v>
      </c>
      <c r="C146" s="348" t="s">
        <v>5090</v>
      </c>
      <c r="D146" s="344" t="s">
        <v>6014</v>
      </c>
      <c r="E146" s="345" t="s">
        <v>6040</v>
      </c>
      <c r="F146" s="348" t="s">
        <v>4824</v>
      </c>
      <c r="G146" s="348">
        <v>179.86</v>
      </c>
      <c r="H146" s="346" t="s">
        <v>5091</v>
      </c>
    </row>
    <row r="147" spans="1:8" ht="60">
      <c r="A147" s="347" t="s">
        <v>5092</v>
      </c>
      <c r="B147" s="344" t="s">
        <v>5165</v>
      </c>
      <c r="C147" s="348" t="s">
        <v>4986</v>
      </c>
      <c r="D147" s="344" t="s">
        <v>6014</v>
      </c>
      <c r="E147" s="345" t="s">
        <v>6040</v>
      </c>
      <c r="F147" s="348" t="s">
        <v>4937</v>
      </c>
      <c r="G147" s="348">
        <v>33</v>
      </c>
      <c r="H147" s="346" t="s">
        <v>5093</v>
      </c>
    </row>
    <row r="148" spans="1:8" ht="30">
      <c r="A148" s="347" t="s">
        <v>5094</v>
      </c>
      <c r="B148" s="344" t="s">
        <v>5165</v>
      </c>
      <c r="C148" s="348" t="s">
        <v>5095</v>
      </c>
      <c r="D148" s="344" t="s">
        <v>6013</v>
      </c>
      <c r="E148" s="349" t="s">
        <v>4961</v>
      </c>
      <c r="F148" s="348" t="s">
        <v>4961</v>
      </c>
      <c r="G148" s="348">
        <v>583.29999999999995</v>
      </c>
      <c r="H148" s="346" t="s">
        <v>10633</v>
      </c>
    </row>
    <row r="149" spans="1:8" ht="75">
      <c r="A149" s="347" t="s">
        <v>5096</v>
      </c>
      <c r="B149" s="344" t="s">
        <v>5165</v>
      </c>
      <c r="C149" s="348" t="s">
        <v>5097</v>
      </c>
      <c r="D149" s="344" t="s">
        <v>6014</v>
      </c>
      <c r="E149" s="345" t="s">
        <v>6041</v>
      </c>
      <c r="F149" s="348" t="s">
        <v>6042</v>
      </c>
      <c r="G149" s="348">
        <v>86.3</v>
      </c>
      <c r="H149" s="346" t="s">
        <v>5098</v>
      </c>
    </row>
    <row r="150" spans="1:8" ht="30">
      <c r="A150" s="347" t="s">
        <v>5099</v>
      </c>
      <c r="B150" s="344" t="s">
        <v>5165</v>
      </c>
      <c r="C150" s="348" t="s">
        <v>5100</v>
      </c>
      <c r="D150" s="344" t="s">
        <v>6013</v>
      </c>
      <c r="E150" s="349" t="s">
        <v>5101</v>
      </c>
      <c r="F150" s="348" t="s">
        <v>5101</v>
      </c>
      <c r="G150" s="348">
        <v>170</v>
      </c>
      <c r="H150" s="346" t="s">
        <v>5102</v>
      </c>
    </row>
    <row r="151" spans="1:8" ht="30">
      <c r="A151" s="347" t="s">
        <v>5103</v>
      </c>
      <c r="B151" s="344" t="s">
        <v>5165</v>
      </c>
      <c r="C151" s="348" t="s">
        <v>5104</v>
      </c>
      <c r="D151" s="344" t="s">
        <v>6013</v>
      </c>
      <c r="E151" s="349" t="s">
        <v>4998</v>
      </c>
      <c r="F151" s="348" t="s">
        <v>4998</v>
      </c>
      <c r="G151" s="348">
        <v>230.76</v>
      </c>
      <c r="H151" s="346" t="s">
        <v>5105</v>
      </c>
    </row>
    <row r="152" spans="1:8" ht="30">
      <c r="A152" s="347" t="s">
        <v>5106</v>
      </c>
      <c r="B152" s="344" t="s">
        <v>5165</v>
      </c>
      <c r="C152" s="348" t="s">
        <v>5107</v>
      </c>
      <c r="D152" s="344" t="s">
        <v>6013</v>
      </c>
      <c r="E152" s="349" t="s">
        <v>5101</v>
      </c>
      <c r="F152" s="348" t="s">
        <v>5101</v>
      </c>
      <c r="G152" s="348">
        <v>480</v>
      </c>
      <c r="H152" s="346" t="s">
        <v>5108</v>
      </c>
    </row>
    <row r="153" spans="1:8" ht="30">
      <c r="A153" s="347" t="s">
        <v>5109</v>
      </c>
      <c r="B153" s="344" t="s">
        <v>5165</v>
      </c>
      <c r="C153" s="348" t="s">
        <v>5110</v>
      </c>
      <c r="D153" s="344" t="s">
        <v>6013</v>
      </c>
      <c r="E153" s="349" t="s">
        <v>5111</v>
      </c>
      <c r="F153" s="348" t="s">
        <v>5111</v>
      </c>
      <c r="G153" s="348">
        <v>1063.5999999999999</v>
      </c>
      <c r="H153" s="346" t="s">
        <v>5112</v>
      </c>
    </row>
    <row r="154" spans="1:8" ht="30">
      <c r="A154" s="347" t="s">
        <v>5113</v>
      </c>
      <c r="B154" s="344" t="s">
        <v>5165</v>
      </c>
      <c r="C154" s="348" t="s">
        <v>5114</v>
      </c>
      <c r="D154" s="344" t="s">
        <v>6013</v>
      </c>
      <c r="E154" s="349" t="s">
        <v>4978</v>
      </c>
      <c r="F154" s="348" t="s">
        <v>4978</v>
      </c>
      <c r="G154" s="348">
        <v>648</v>
      </c>
      <c r="H154" s="346" t="s">
        <v>5115</v>
      </c>
    </row>
    <row r="155" spans="1:8">
      <c r="A155" s="347" t="s">
        <v>5116</v>
      </c>
      <c r="B155" s="344" t="s">
        <v>5165</v>
      </c>
      <c r="C155" s="348" t="s">
        <v>5117</v>
      </c>
      <c r="D155" s="344" t="s">
        <v>6013</v>
      </c>
      <c r="E155" s="349" t="s">
        <v>5118</v>
      </c>
      <c r="F155" s="348" t="s">
        <v>5118</v>
      </c>
      <c r="G155" s="348">
        <v>96</v>
      </c>
      <c r="H155" s="346" t="s">
        <v>5112</v>
      </c>
    </row>
    <row r="156" spans="1:8">
      <c r="A156" s="347" t="s">
        <v>5119</v>
      </c>
      <c r="B156" s="344" t="s">
        <v>5165</v>
      </c>
      <c r="C156" s="348" t="s">
        <v>5120</v>
      </c>
      <c r="D156" s="344" t="s">
        <v>6013</v>
      </c>
      <c r="E156" s="349" t="s">
        <v>5121</v>
      </c>
      <c r="F156" s="348" t="s">
        <v>5121</v>
      </c>
      <c r="G156" s="348">
        <v>633.96</v>
      </c>
      <c r="H156" s="346" t="s">
        <v>5122</v>
      </c>
    </row>
    <row r="157" spans="1:8" ht="30">
      <c r="A157" s="347" t="s">
        <v>5123</v>
      </c>
      <c r="B157" s="344" t="s">
        <v>5165</v>
      </c>
      <c r="C157" s="348" t="s">
        <v>5124</v>
      </c>
      <c r="D157" s="344" t="s">
        <v>6014</v>
      </c>
      <c r="E157" s="345" t="s">
        <v>6043</v>
      </c>
      <c r="F157" s="348" t="s">
        <v>5125</v>
      </c>
      <c r="G157" s="348">
        <v>130.15</v>
      </c>
      <c r="H157" s="346" t="s">
        <v>5126</v>
      </c>
    </row>
    <row r="158" spans="1:8" ht="60">
      <c r="A158" s="347" t="s">
        <v>5127</v>
      </c>
      <c r="B158" s="344" t="s">
        <v>5165</v>
      </c>
      <c r="C158" s="348" t="s">
        <v>5128</v>
      </c>
      <c r="D158" s="344" t="s">
        <v>6014</v>
      </c>
      <c r="E158" s="345" t="s">
        <v>6022</v>
      </c>
      <c r="F158" s="348" t="s">
        <v>4824</v>
      </c>
      <c r="G158" s="348">
        <v>630</v>
      </c>
      <c r="H158" s="346" t="s">
        <v>5129</v>
      </c>
    </row>
    <row r="159" spans="1:8">
      <c r="A159" s="347" t="s">
        <v>5130</v>
      </c>
      <c r="B159" s="344" t="s">
        <v>5165</v>
      </c>
      <c r="C159" s="348" t="s">
        <v>5131</v>
      </c>
      <c r="D159" s="344" t="s">
        <v>6013</v>
      </c>
      <c r="E159" s="349" t="s">
        <v>4792</v>
      </c>
      <c r="F159" s="348" t="s">
        <v>4792</v>
      </c>
      <c r="G159" s="348">
        <v>996</v>
      </c>
      <c r="H159" s="346" t="s">
        <v>5132</v>
      </c>
    </row>
    <row r="160" spans="1:8">
      <c r="A160" s="347" t="s">
        <v>5133</v>
      </c>
      <c r="B160" s="344" t="s">
        <v>5165</v>
      </c>
      <c r="C160" s="348" t="s">
        <v>4791</v>
      </c>
      <c r="D160" s="344" t="s">
        <v>6013</v>
      </c>
      <c r="E160" s="349" t="s">
        <v>4792</v>
      </c>
      <c r="F160" s="348" t="s">
        <v>4792</v>
      </c>
      <c r="G160" s="348">
        <v>2125.1999999999998</v>
      </c>
      <c r="H160" s="346" t="s">
        <v>5134</v>
      </c>
    </row>
    <row r="161" spans="1:8">
      <c r="A161" s="347" t="s">
        <v>5135</v>
      </c>
      <c r="B161" s="344" t="s">
        <v>5165</v>
      </c>
      <c r="C161" s="348" t="s">
        <v>5136</v>
      </c>
      <c r="D161" s="344" t="s">
        <v>6013</v>
      </c>
      <c r="E161" s="349" t="s">
        <v>5137</v>
      </c>
      <c r="F161" s="348" t="s">
        <v>5137</v>
      </c>
      <c r="G161" s="348">
        <v>339.99</v>
      </c>
      <c r="H161" s="346" t="s">
        <v>5138</v>
      </c>
    </row>
    <row r="162" spans="1:8">
      <c r="A162" s="347" t="s">
        <v>5139</v>
      </c>
      <c r="B162" s="344" t="s">
        <v>5165</v>
      </c>
      <c r="C162" s="348" t="s">
        <v>5140</v>
      </c>
      <c r="D162" s="344" t="s">
        <v>6013</v>
      </c>
      <c r="E162" s="349" t="s">
        <v>5121</v>
      </c>
      <c r="F162" s="348" t="s">
        <v>5121</v>
      </c>
      <c r="G162" s="348">
        <v>216.72</v>
      </c>
      <c r="H162" s="346" t="s">
        <v>5141</v>
      </c>
    </row>
    <row r="163" spans="1:8" ht="30">
      <c r="A163" s="347" t="s">
        <v>5142</v>
      </c>
      <c r="B163" s="344" t="s">
        <v>5165</v>
      </c>
      <c r="C163" s="348" t="s">
        <v>5143</v>
      </c>
      <c r="D163" s="344" t="s">
        <v>6013</v>
      </c>
      <c r="E163" s="349" t="s">
        <v>5111</v>
      </c>
      <c r="F163" s="348" t="s">
        <v>5111</v>
      </c>
      <c r="G163" s="348">
        <v>688</v>
      </c>
      <c r="H163" s="346" t="s">
        <v>5144</v>
      </c>
    </row>
    <row r="164" spans="1:8" ht="30">
      <c r="A164" s="347" t="s">
        <v>5145</v>
      </c>
      <c r="B164" s="344" t="s">
        <v>5165</v>
      </c>
      <c r="C164" s="348" t="s">
        <v>4703</v>
      </c>
      <c r="D164" s="344" t="s">
        <v>6016</v>
      </c>
      <c r="E164" s="349" t="s">
        <v>5146</v>
      </c>
      <c r="F164" s="348" t="s">
        <v>5146</v>
      </c>
      <c r="G164" s="348">
        <v>35.4</v>
      </c>
      <c r="H164" s="346" t="s">
        <v>5147</v>
      </c>
    </row>
    <row r="165" spans="1:8" ht="30">
      <c r="A165" s="347" t="s">
        <v>5148</v>
      </c>
      <c r="B165" s="344" t="s">
        <v>5165</v>
      </c>
      <c r="C165" s="348" t="s">
        <v>5008</v>
      </c>
      <c r="D165" s="344" t="s">
        <v>6013</v>
      </c>
      <c r="E165" s="349" t="s">
        <v>4978</v>
      </c>
      <c r="F165" s="348" t="s">
        <v>4978</v>
      </c>
      <c r="G165" s="348">
        <v>317.2</v>
      </c>
      <c r="H165" s="346" t="s">
        <v>5149</v>
      </c>
    </row>
    <row r="166" spans="1:8" ht="45">
      <c r="A166" s="347" t="s">
        <v>5150</v>
      </c>
      <c r="B166" s="344" t="s">
        <v>5165</v>
      </c>
      <c r="C166" s="348" t="s">
        <v>5151</v>
      </c>
      <c r="D166" s="344" t="s">
        <v>6014</v>
      </c>
      <c r="E166" s="345" t="s">
        <v>6020</v>
      </c>
      <c r="F166" s="348" t="s">
        <v>4873</v>
      </c>
      <c r="G166" s="348">
        <v>315.8</v>
      </c>
      <c r="H166" s="346" t="s">
        <v>5152</v>
      </c>
    </row>
    <row r="167" spans="1:8" ht="30">
      <c r="A167" s="347" t="s">
        <v>5153</v>
      </c>
      <c r="B167" s="344" t="s">
        <v>5165</v>
      </c>
      <c r="C167" s="348" t="s">
        <v>5066</v>
      </c>
      <c r="D167" s="344" t="s">
        <v>6013</v>
      </c>
      <c r="E167" s="349" t="s">
        <v>5154</v>
      </c>
      <c r="F167" s="348" t="s">
        <v>5154</v>
      </c>
      <c r="G167" s="348">
        <v>874.95</v>
      </c>
      <c r="H167" s="346" t="s">
        <v>5155</v>
      </c>
    </row>
    <row r="168" spans="1:8" ht="30">
      <c r="A168" s="347" t="s">
        <v>5156</v>
      </c>
      <c r="B168" s="344" t="s">
        <v>5165</v>
      </c>
      <c r="C168" s="348" t="s">
        <v>4920</v>
      </c>
      <c r="D168" s="344" t="s">
        <v>6013</v>
      </c>
      <c r="E168" s="349" t="s">
        <v>5157</v>
      </c>
      <c r="F168" s="348" t="s">
        <v>5157</v>
      </c>
      <c r="G168" s="348">
        <v>478.8</v>
      </c>
      <c r="H168" s="346" t="s">
        <v>5158</v>
      </c>
    </row>
    <row r="169" spans="1:8" ht="30">
      <c r="A169" s="347" t="s">
        <v>5159</v>
      </c>
      <c r="B169" s="344" t="s">
        <v>5165</v>
      </c>
      <c r="C169" s="348" t="s">
        <v>5160</v>
      </c>
      <c r="D169" s="344" t="s">
        <v>6013</v>
      </c>
      <c r="E169" s="349" t="s">
        <v>4978</v>
      </c>
      <c r="F169" s="348" t="s">
        <v>4978</v>
      </c>
      <c r="G169" s="348">
        <v>435</v>
      </c>
      <c r="H169" s="346" t="s">
        <v>5161</v>
      </c>
    </row>
    <row r="170" spans="1:8" ht="30">
      <c r="A170" s="347" t="s">
        <v>5162</v>
      </c>
      <c r="B170" s="344" t="s">
        <v>5165</v>
      </c>
      <c r="C170" s="348" t="s">
        <v>5163</v>
      </c>
      <c r="D170" s="344" t="s">
        <v>6013</v>
      </c>
      <c r="E170" s="349" t="s">
        <v>4978</v>
      </c>
      <c r="F170" s="348" t="s">
        <v>4978</v>
      </c>
      <c r="G170" s="348">
        <v>139</v>
      </c>
      <c r="H170" s="346" t="s">
        <v>5164</v>
      </c>
    </row>
    <row r="171" spans="1:8" ht="16.5">
      <c r="A171" s="347" t="s">
        <v>6044</v>
      </c>
      <c r="B171" s="344" t="s">
        <v>5165</v>
      </c>
      <c r="C171" s="348" t="s">
        <v>6045</v>
      </c>
      <c r="D171" s="344" t="s">
        <v>6013</v>
      </c>
      <c r="E171" s="353" t="s">
        <v>6046</v>
      </c>
      <c r="F171" s="354" t="s">
        <v>6046</v>
      </c>
      <c r="G171" s="348">
        <v>380</v>
      </c>
      <c r="H171" s="346" t="s">
        <v>6047</v>
      </c>
    </row>
    <row r="172" spans="1:8">
      <c r="A172" s="347" t="s">
        <v>6048</v>
      </c>
      <c r="B172" s="344" t="s">
        <v>5165</v>
      </c>
      <c r="C172" s="348" t="s">
        <v>6049</v>
      </c>
      <c r="D172" s="344" t="s">
        <v>6013</v>
      </c>
      <c r="E172" s="349" t="s">
        <v>512</v>
      </c>
      <c r="F172" s="348" t="s">
        <v>512</v>
      </c>
      <c r="G172" s="348">
        <v>1489.6</v>
      </c>
      <c r="H172" s="346" t="s">
        <v>6050</v>
      </c>
    </row>
    <row r="173" spans="1:8" ht="60">
      <c r="A173" s="347" t="s">
        <v>6051</v>
      </c>
      <c r="B173" s="344" t="s">
        <v>5165</v>
      </c>
      <c r="C173" s="348" t="s">
        <v>6052</v>
      </c>
      <c r="D173" s="344" t="s">
        <v>6014</v>
      </c>
      <c r="E173" s="345" t="s">
        <v>6053</v>
      </c>
      <c r="F173" s="354" t="s">
        <v>6054</v>
      </c>
      <c r="G173" s="348">
        <v>69.599999999999994</v>
      </c>
      <c r="H173" s="346" t="s">
        <v>6055</v>
      </c>
    </row>
    <row r="174" spans="1:8" ht="60">
      <c r="A174" s="347" t="s">
        <v>10634</v>
      </c>
      <c r="B174" s="344" t="s">
        <v>5165</v>
      </c>
      <c r="C174" s="348" t="s">
        <v>10635</v>
      </c>
      <c r="D174" s="344" t="s">
        <v>6014</v>
      </c>
      <c r="E174" s="345" t="s">
        <v>10636</v>
      </c>
      <c r="F174" s="348" t="s">
        <v>774</v>
      </c>
      <c r="G174" s="348">
        <v>55</v>
      </c>
      <c r="H174" s="346" t="s">
        <v>10637</v>
      </c>
    </row>
    <row r="175" spans="1:8" ht="57.75" customHeight="1">
      <c r="A175" s="347" t="s">
        <v>10638</v>
      </c>
      <c r="B175" s="344" t="s">
        <v>5165</v>
      </c>
      <c r="C175" s="348" t="s">
        <v>10639</v>
      </c>
      <c r="D175" s="344" t="s">
        <v>6013</v>
      </c>
      <c r="E175" s="349" t="s">
        <v>4978</v>
      </c>
      <c r="F175" s="348" t="s">
        <v>4978</v>
      </c>
      <c r="G175" s="348">
        <v>870</v>
      </c>
      <c r="H175" s="346" t="s">
        <v>6055</v>
      </c>
    </row>
    <row r="176" spans="1:8" ht="30">
      <c r="A176" s="347" t="s">
        <v>10640</v>
      </c>
      <c r="B176" s="344" t="s">
        <v>5165</v>
      </c>
      <c r="C176" s="348" t="s">
        <v>10641</v>
      </c>
      <c r="D176" s="344" t="s">
        <v>6013</v>
      </c>
      <c r="E176" s="349" t="s">
        <v>4978</v>
      </c>
      <c r="F176" s="348" t="s">
        <v>4978</v>
      </c>
      <c r="G176" s="348">
        <v>817.5</v>
      </c>
      <c r="H176" s="346" t="s">
        <v>10642</v>
      </c>
    </row>
    <row r="177" spans="1:8" ht="75">
      <c r="A177" s="347" t="s">
        <v>10643</v>
      </c>
      <c r="B177" s="344" t="s">
        <v>5165</v>
      </c>
      <c r="C177" s="348" t="s">
        <v>10644</v>
      </c>
      <c r="D177" s="344" t="s">
        <v>6014</v>
      </c>
      <c r="E177" s="345" t="s">
        <v>10645</v>
      </c>
      <c r="F177" s="354" t="s">
        <v>10646</v>
      </c>
      <c r="G177" s="348">
        <v>189.6</v>
      </c>
      <c r="H177" s="346" t="s">
        <v>10647</v>
      </c>
    </row>
    <row r="178" spans="1:8" ht="45">
      <c r="A178" s="347" t="s">
        <v>10648</v>
      </c>
      <c r="B178" s="344" t="s">
        <v>5165</v>
      </c>
      <c r="C178" s="348" t="s">
        <v>10649</v>
      </c>
      <c r="D178" s="344" t="s">
        <v>6014</v>
      </c>
      <c r="E178" s="345" t="s">
        <v>6032</v>
      </c>
      <c r="F178" s="348" t="s">
        <v>4873</v>
      </c>
      <c r="G178" s="348">
        <v>1350</v>
      </c>
      <c r="H178" s="346" t="s">
        <v>10650</v>
      </c>
    </row>
    <row r="179" spans="1:8" ht="45">
      <c r="A179" s="347" t="s">
        <v>10651</v>
      </c>
      <c r="B179" s="344" t="s">
        <v>5165</v>
      </c>
      <c r="C179" s="348" t="s">
        <v>10652</v>
      </c>
      <c r="D179" s="344" t="s">
        <v>6014</v>
      </c>
      <c r="E179" s="345" t="s">
        <v>6029</v>
      </c>
      <c r="F179" s="348" t="s">
        <v>4933</v>
      </c>
      <c r="G179" s="348">
        <v>1330</v>
      </c>
      <c r="H179" s="346" t="s">
        <v>10653</v>
      </c>
    </row>
    <row r="180" spans="1:8" ht="30">
      <c r="A180" s="347" t="s">
        <v>10654</v>
      </c>
      <c r="B180" s="344" t="s">
        <v>5165</v>
      </c>
      <c r="C180" s="348" t="s">
        <v>10655</v>
      </c>
      <c r="D180" s="344" t="s">
        <v>6013</v>
      </c>
      <c r="E180" s="349" t="s">
        <v>4921</v>
      </c>
      <c r="F180" s="348" t="s">
        <v>4921</v>
      </c>
      <c r="G180" s="348">
        <v>3030</v>
      </c>
      <c r="H180" s="346" t="s">
        <v>10656</v>
      </c>
    </row>
    <row r="181" spans="1:8" ht="30">
      <c r="A181" s="347" t="s">
        <v>10657</v>
      </c>
      <c r="B181" s="344" t="s">
        <v>5165</v>
      </c>
      <c r="C181" s="348" t="s">
        <v>10658</v>
      </c>
      <c r="D181" s="344" t="s">
        <v>6013</v>
      </c>
      <c r="E181" s="349" t="s">
        <v>4989</v>
      </c>
      <c r="F181" s="348" t="s">
        <v>4989</v>
      </c>
      <c r="G181" s="348">
        <v>510</v>
      </c>
      <c r="H181" s="346" t="s">
        <v>10659</v>
      </c>
    </row>
    <row r="182" spans="1:8" ht="90">
      <c r="A182" s="347" t="s">
        <v>10660</v>
      </c>
      <c r="B182" s="344" t="s">
        <v>5165</v>
      </c>
      <c r="C182" s="348" t="s">
        <v>10661</v>
      </c>
      <c r="D182" s="344" t="s">
        <v>6014</v>
      </c>
      <c r="E182" s="345" t="s">
        <v>10662</v>
      </c>
      <c r="F182" s="348" t="s">
        <v>10663</v>
      </c>
      <c r="G182" s="348">
        <v>3092.47</v>
      </c>
      <c r="H182" s="346" t="s">
        <v>10664</v>
      </c>
    </row>
    <row r="183" spans="1:8" ht="60">
      <c r="A183" s="347" t="s">
        <v>10665</v>
      </c>
      <c r="B183" s="344" t="s">
        <v>5165</v>
      </c>
      <c r="C183" s="348" t="s">
        <v>5069</v>
      </c>
      <c r="D183" s="344" t="s">
        <v>6014</v>
      </c>
      <c r="E183" s="345" t="s">
        <v>10636</v>
      </c>
      <c r="F183" s="348" t="s">
        <v>5070</v>
      </c>
      <c r="G183" s="348">
        <v>630</v>
      </c>
      <c r="H183" s="346" t="s">
        <v>10666</v>
      </c>
    </row>
    <row r="184" spans="1:8" ht="75">
      <c r="A184" s="347" t="s">
        <v>10667</v>
      </c>
      <c r="B184" s="344" t="s">
        <v>5165</v>
      </c>
      <c r="C184" s="348" t="s">
        <v>10668</v>
      </c>
      <c r="D184" s="344" t="s">
        <v>6014</v>
      </c>
      <c r="E184" s="345" t="s">
        <v>10669</v>
      </c>
      <c r="F184" s="348" t="s">
        <v>10670</v>
      </c>
      <c r="G184" s="348">
        <v>38.799999999999997</v>
      </c>
      <c r="H184" s="346" t="s">
        <v>10666</v>
      </c>
    </row>
    <row r="185" spans="1:8" ht="60">
      <c r="A185" s="347" t="s">
        <v>10671</v>
      </c>
      <c r="B185" s="344" t="s">
        <v>5165</v>
      </c>
      <c r="C185" s="348" t="s">
        <v>10672</v>
      </c>
      <c r="D185" s="344" t="s">
        <v>6014</v>
      </c>
      <c r="E185" s="345" t="s">
        <v>10673</v>
      </c>
      <c r="F185" s="348" t="s">
        <v>10674</v>
      </c>
      <c r="G185" s="348">
        <v>300</v>
      </c>
      <c r="H185" s="346" t="s">
        <v>10666</v>
      </c>
    </row>
    <row r="186" spans="1:8">
      <c r="A186" s="347" t="s">
        <v>10675</v>
      </c>
      <c r="B186" s="344" t="s">
        <v>5165</v>
      </c>
      <c r="C186" s="348" t="s">
        <v>4797</v>
      </c>
      <c r="D186" s="344" t="s">
        <v>6013</v>
      </c>
      <c r="E186" s="349" t="s">
        <v>4792</v>
      </c>
      <c r="F186" s="348" t="s">
        <v>4792</v>
      </c>
      <c r="G186" s="348">
        <v>236</v>
      </c>
      <c r="H186" s="346" t="s">
        <v>10666</v>
      </c>
    </row>
    <row r="187" spans="1:8" ht="30">
      <c r="A187" s="347" t="s">
        <v>10676</v>
      </c>
      <c r="B187" s="344" t="s">
        <v>5165</v>
      </c>
      <c r="C187" s="348" t="s">
        <v>10677</v>
      </c>
      <c r="D187" s="344" t="s">
        <v>6013</v>
      </c>
      <c r="E187" s="349" t="s">
        <v>5029</v>
      </c>
      <c r="F187" s="348" t="s">
        <v>5029</v>
      </c>
      <c r="G187" s="348">
        <v>636.91999999999996</v>
      </c>
      <c r="H187" s="346" t="s">
        <v>10678</v>
      </c>
    </row>
    <row r="188" spans="1:8" ht="30">
      <c r="A188" s="347" t="s">
        <v>10679</v>
      </c>
      <c r="B188" s="344" t="s">
        <v>5165</v>
      </c>
      <c r="C188" s="348" t="s">
        <v>10680</v>
      </c>
      <c r="D188" s="344" t="s">
        <v>6013</v>
      </c>
      <c r="E188" s="349" t="s">
        <v>4773</v>
      </c>
      <c r="F188" s="348" t="s">
        <v>4773</v>
      </c>
      <c r="G188" s="348">
        <v>514.44000000000005</v>
      </c>
      <c r="H188" s="346" t="s">
        <v>10681</v>
      </c>
    </row>
    <row r="189" spans="1:8" ht="30">
      <c r="A189" s="347" t="s">
        <v>10682</v>
      </c>
      <c r="B189" s="344" t="s">
        <v>5165</v>
      </c>
      <c r="C189" s="348" t="s">
        <v>5086</v>
      </c>
      <c r="D189" s="344" t="s">
        <v>6013</v>
      </c>
      <c r="E189" s="349" t="s">
        <v>5087</v>
      </c>
      <c r="F189" s="348" t="s">
        <v>5087</v>
      </c>
      <c r="G189" s="348">
        <v>216</v>
      </c>
      <c r="H189" s="346" t="s">
        <v>10683</v>
      </c>
    </row>
    <row r="190" spans="1:8" ht="30">
      <c r="A190" s="347" t="s">
        <v>10684</v>
      </c>
      <c r="B190" s="344" t="s">
        <v>5165</v>
      </c>
      <c r="C190" s="348" t="s">
        <v>10685</v>
      </c>
      <c r="D190" s="344" t="s">
        <v>6013</v>
      </c>
      <c r="E190" s="345" t="s">
        <v>10686</v>
      </c>
      <c r="F190" s="354" t="s">
        <v>10686</v>
      </c>
      <c r="G190" s="348">
        <v>213.63</v>
      </c>
      <c r="H190" s="346" t="s">
        <v>10687</v>
      </c>
    </row>
    <row r="191" spans="1:8" ht="30">
      <c r="A191" s="347" t="s">
        <v>10688</v>
      </c>
      <c r="B191" s="344" t="s">
        <v>5165</v>
      </c>
      <c r="C191" s="348" t="s">
        <v>4703</v>
      </c>
      <c r="D191" s="344" t="s">
        <v>6016</v>
      </c>
      <c r="E191" s="349" t="s">
        <v>5146</v>
      </c>
      <c r="F191" s="348" t="s">
        <v>5146</v>
      </c>
      <c r="G191" s="348">
        <v>35.4</v>
      </c>
      <c r="H191" s="346" t="s">
        <v>10689</v>
      </c>
    </row>
    <row r="192" spans="1:8" ht="45">
      <c r="A192" s="347" t="s">
        <v>10690</v>
      </c>
      <c r="B192" s="344" t="s">
        <v>5165</v>
      </c>
      <c r="C192" s="348" t="s">
        <v>10691</v>
      </c>
      <c r="D192" s="344" t="s">
        <v>6014</v>
      </c>
      <c r="E192" s="345" t="s">
        <v>6029</v>
      </c>
      <c r="F192" s="348" t="s">
        <v>10674</v>
      </c>
      <c r="G192" s="348">
        <v>300</v>
      </c>
      <c r="H192" s="346" t="s">
        <v>10692</v>
      </c>
    </row>
    <row r="193" spans="1:8" ht="30">
      <c r="A193" s="347" t="s">
        <v>10693</v>
      </c>
      <c r="B193" s="344" t="s">
        <v>5165</v>
      </c>
      <c r="C193" s="348" t="s">
        <v>10694</v>
      </c>
      <c r="D193" s="344" t="s">
        <v>6014</v>
      </c>
      <c r="E193" s="349" t="s">
        <v>7537</v>
      </c>
      <c r="F193" s="348" t="s">
        <v>7537</v>
      </c>
      <c r="G193" s="348">
        <v>34.47</v>
      </c>
      <c r="H193" s="346" t="s">
        <v>10695</v>
      </c>
    </row>
    <row r="194" spans="1:8" ht="30">
      <c r="A194" s="347" t="s">
        <v>10696</v>
      </c>
      <c r="B194" s="344" t="s">
        <v>5165</v>
      </c>
      <c r="C194" s="348" t="s">
        <v>10697</v>
      </c>
      <c r="D194" s="345" t="s">
        <v>10698</v>
      </c>
      <c r="E194" s="345" t="s">
        <v>10698</v>
      </c>
      <c r="F194" s="354" t="s">
        <v>7445</v>
      </c>
      <c r="G194" s="348">
        <v>130.5</v>
      </c>
      <c r="H194" s="346" t="s">
        <v>10699</v>
      </c>
    </row>
    <row r="195" spans="1:8" ht="30">
      <c r="A195" s="347" t="s">
        <v>10700</v>
      </c>
      <c r="B195" s="344" t="s">
        <v>5165</v>
      </c>
      <c r="C195" s="348" t="s">
        <v>10701</v>
      </c>
      <c r="D195" s="345" t="s">
        <v>10698</v>
      </c>
      <c r="E195" s="345" t="s">
        <v>10698</v>
      </c>
      <c r="F195" s="354" t="s">
        <v>4824</v>
      </c>
      <c r="G195" s="348">
        <v>66</v>
      </c>
      <c r="H195" s="346" t="s">
        <v>10695</v>
      </c>
    </row>
    <row r="196" spans="1:8">
      <c r="A196" s="347"/>
      <c r="B196" s="344" t="s">
        <v>5165</v>
      </c>
      <c r="C196" s="348"/>
      <c r="D196" s="344" t="s">
        <v>6014</v>
      </c>
      <c r="E196" s="345"/>
      <c r="F196" s="348"/>
      <c r="G196" s="348"/>
      <c r="H196" s="346"/>
    </row>
    <row r="197" spans="1:8" ht="45">
      <c r="A197" s="347" t="s">
        <v>10702</v>
      </c>
      <c r="B197" s="344" t="s">
        <v>5165</v>
      </c>
      <c r="C197" s="348" t="s">
        <v>10703</v>
      </c>
      <c r="D197" s="344" t="s">
        <v>6014</v>
      </c>
      <c r="E197" s="345" t="s">
        <v>6029</v>
      </c>
      <c r="F197" s="348" t="s">
        <v>10704</v>
      </c>
      <c r="G197" s="348">
        <v>375</v>
      </c>
      <c r="H197" s="346" t="s">
        <v>10705</v>
      </c>
    </row>
    <row r="198" spans="1:8" ht="30">
      <c r="A198" s="347" t="s">
        <v>10706</v>
      </c>
      <c r="B198" s="344" t="s">
        <v>5165</v>
      </c>
      <c r="C198" s="348" t="s">
        <v>5095</v>
      </c>
      <c r="D198" s="344" t="s">
        <v>6013</v>
      </c>
      <c r="E198" s="349" t="s">
        <v>10707</v>
      </c>
      <c r="F198" s="348" t="s">
        <v>10707</v>
      </c>
      <c r="G198" s="348">
        <v>583.29999999999995</v>
      </c>
      <c r="H198" s="346" t="s">
        <v>10708</v>
      </c>
    </row>
    <row r="199" spans="1:8" ht="30">
      <c r="A199" s="347" t="s">
        <v>10709</v>
      </c>
      <c r="B199" s="344" t="s">
        <v>5165</v>
      </c>
      <c r="C199" s="348" t="s">
        <v>10710</v>
      </c>
      <c r="D199" s="344" t="s">
        <v>6013</v>
      </c>
      <c r="E199" s="349" t="s">
        <v>5002</v>
      </c>
      <c r="F199" s="348" t="s">
        <v>5002</v>
      </c>
      <c r="G199" s="348">
        <v>1650</v>
      </c>
      <c r="H199" s="346" t="s">
        <v>10711</v>
      </c>
    </row>
    <row r="200" spans="1:8">
      <c r="A200" s="347" t="s">
        <v>10712</v>
      </c>
      <c r="B200" s="344" t="s">
        <v>5165</v>
      </c>
      <c r="C200" s="348" t="s">
        <v>10713</v>
      </c>
      <c r="D200" s="344" t="s">
        <v>6013</v>
      </c>
      <c r="E200" s="349" t="s">
        <v>4792</v>
      </c>
      <c r="F200" s="348" t="s">
        <v>4792</v>
      </c>
      <c r="G200" s="348">
        <v>825.6</v>
      </c>
      <c r="H200" s="346" t="s">
        <v>10714</v>
      </c>
    </row>
    <row r="201" spans="1:8" ht="45">
      <c r="A201" s="347" t="s">
        <v>10715</v>
      </c>
      <c r="B201" s="344" t="s">
        <v>5165</v>
      </c>
      <c r="C201" s="348" t="s">
        <v>10716</v>
      </c>
      <c r="D201" s="344" t="s">
        <v>6014</v>
      </c>
      <c r="E201" s="345" t="s">
        <v>6032</v>
      </c>
      <c r="F201" s="348" t="s">
        <v>4873</v>
      </c>
      <c r="G201" s="348">
        <v>126</v>
      </c>
      <c r="H201" s="346" t="s">
        <v>10717</v>
      </c>
    </row>
    <row r="202" spans="1:8" ht="30">
      <c r="A202" s="347" t="s">
        <v>10718</v>
      </c>
      <c r="B202" s="344" t="s">
        <v>5165</v>
      </c>
      <c r="C202" s="348" t="s">
        <v>10719</v>
      </c>
      <c r="D202" s="344" t="s">
        <v>6013</v>
      </c>
      <c r="E202" s="349" t="s">
        <v>4978</v>
      </c>
      <c r="F202" s="348" t="s">
        <v>4978</v>
      </c>
      <c r="G202" s="348">
        <v>648</v>
      </c>
      <c r="H202" s="346" t="s">
        <v>10720</v>
      </c>
    </row>
    <row r="203" spans="1:8">
      <c r="A203" s="347" t="s">
        <v>10721</v>
      </c>
      <c r="B203" s="344" t="s">
        <v>5165</v>
      </c>
      <c r="C203" s="348" t="s">
        <v>10722</v>
      </c>
      <c r="D203" s="344" t="s">
        <v>6013</v>
      </c>
      <c r="E203" s="349" t="s">
        <v>512</v>
      </c>
      <c r="F203" s="348" t="s">
        <v>512</v>
      </c>
      <c r="G203" s="348">
        <v>1489.6</v>
      </c>
      <c r="H203" s="346" t="s">
        <v>10723</v>
      </c>
    </row>
    <row r="204" spans="1:8" ht="45">
      <c r="A204" s="347" t="s">
        <v>10724</v>
      </c>
      <c r="B204" s="344" t="s">
        <v>5165</v>
      </c>
      <c r="C204" s="348" t="s">
        <v>4872</v>
      </c>
      <c r="D204" s="344" t="s">
        <v>6014</v>
      </c>
      <c r="E204" s="345" t="s">
        <v>6020</v>
      </c>
      <c r="F204" s="348" t="s">
        <v>4873</v>
      </c>
      <c r="G204" s="348">
        <v>9675</v>
      </c>
      <c r="H204" s="346" t="s">
        <v>10725</v>
      </c>
    </row>
    <row r="205" spans="1:8" ht="30">
      <c r="A205" s="347" t="s">
        <v>10726</v>
      </c>
      <c r="B205" s="344" t="s">
        <v>5165</v>
      </c>
      <c r="C205" s="348" t="s">
        <v>10727</v>
      </c>
      <c r="D205" s="344" t="s">
        <v>6013</v>
      </c>
      <c r="E205" s="349" t="s">
        <v>4978</v>
      </c>
      <c r="F205" s="348" t="s">
        <v>4978</v>
      </c>
      <c r="G205" s="348">
        <v>990</v>
      </c>
      <c r="H205" s="346" t="s">
        <v>10728</v>
      </c>
    </row>
    <row r="206" spans="1:8" ht="30">
      <c r="A206" s="347" t="s">
        <v>10729</v>
      </c>
      <c r="B206" s="344" t="s">
        <v>5165</v>
      </c>
      <c r="C206" s="348" t="s">
        <v>10730</v>
      </c>
      <c r="D206" s="344" t="s">
        <v>6013</v>
      </c>
      <c r="E206" s="349" t="s">
        <v>4762</v>
      </c>
      <c r="F206" s="348" t="s">
        <v>4762</v>
      </c>
      <c r="G206" s="348">
        <v>430</v>
      </c>
      <c r="H206" s="346" t="s">
        <v>10731</v>
      </c>
    </row>
    <row r="207" spans="1:8" ht="30">
      <c r="A207" s="347" t="s">
        <v>10732</v>
      </c>
      <c r="B207" s="344" t="s">
        <v>5165</v>
      </c>
      <c r="C207" s="348" t="s">
        <v>10733</v>
      </c>
      <c r="D207" s="344" t="s">
        <v>6013</v>
      </c>
      <c r="E207" s="349" t="s">
        <v>4978</v>
      </c>
      <c r="F207" s="348" t="s">
        <v>4978</v>
      </c>
      <c r="G207" s="348">
        <v>1740</v>
      </c>
      <c r="H207" s="346" t="s">
        <v>10734</v>
      </c>
    </row>
    <row r="208" spans="1:8" ht="60">
      <c r="A208" s="347" t="s">
        <v>10735</v>
      </c>
      <c r="B208" s="344" t="s">
        <v>5165</v>
      </c>
      <c r="C208" s="348" t="s">
        <v>10736</v>
      </c>
      <c r="D208" s="344" t="s">
        <v>6014</v>
      </c>
      <c r="E208" s="345" t="s">
        <v>6053</v>
      </c>
      <c r="F208" s="348" t="s">
        <v>678</v>
      </c>
      <c r="G208" s="348">
        <v>220.6</v>
      </c>
      <c r="H208" s="346" t="s">
        <v>10737</v>
      </c>
    </row>
    <row r="209" spans="1:8" ht="30">
      <c r="A209" s="347" t="s">
        <v>10738</v>
      </c>
      <c r="B209" s="344" t="s">
        <v>5165</v>
      </c>
      <c r="C209" s="348" t="s">
        <v>10739</v>
      </c>
      <c r="D209" s="344" t="s">
        <v>6013</v>
      </c>
      <c r="E209" s="349" t="s">
        <v>4762</v>
      </c>
      <c r="F209" s="348" t="s">
        <v>4762</v>
      </c>
      <c r="G209" s="348">
        <v>1156.4000000000001</v>
      </c>
      <c r="H209" s="346" t="s">
        <v>10740</v>
      </c>
    </row>
    <row r="210" spans="1:8" ht="45">
      <c r="A210" s="347" t="s">
        <v>10741</v>
      </c>
      <c r="B210" s="344" t="s">
        <v>5165</v>
      </c>
      <c r="C210" s="348" t="s">
        <v>10742</v>
      </c>
      <c r="D210" s="344" t="s">
        <v>6014</v>
      </c>
      <c r="E210" s="345" t="s">
        <v>6020</v>
      </c>
      <c r="F210" s="348" t="s">
        <v>4873</v>
      </c>
      <c r="G210" s="348">
        <v>572</v>
      </c>
      <c r="H210" s="346" t="s">
        <v>10743</v>
      </c>
    </row>
    <row r="211" spans="1:8" ht="30">
      <c r="A211" s="343" t="s">
        <v>10744</v>
      </c>
      <c r="B211" s="344" t="s">
        <v>5165</v>
      </c>
      <c r="C211" s="348" t="s">
        <v>10745</v>
      </c>
      <c r="D211" s="344" t="s">
        <v>6013</v>
      </c>
      <c r="E211" s="349" t="s">
        <v>10707</v>
      </c>
      <c r="F211" s="348" t="s">
        <v>10707</v>
      </c>
      <c r="G211" s="348">
        <v>270.5</v>
      </c>
      <c r="H211" s="346" t="s">
        <v>10746</v>
      </c>
    </row>
    <row r="212" spans="1:8" ht="75">
      <c r="A212" s="347" t="s">
        <v>10747</v>
      </c>
      <c r="B212" s="344" t="s">
        <v>5165</v>
      </c>
      <c r="C212" s="348" t="s">
        <v>10748</v>
      </c>
      <c r="D212" s="344" t="s">
        <v>6014</v>
      </c>
      <c r="E212" s="345" t="s">
        <v>6018</v>
      </c>
      <c r="F212" s="348" t="s">
        <v>10749</v>
      </c>
      <c r="G212" s="348">
        <v>108</v>
      </c>
      <c r="H212" s="352" t="s">
        <v>10750</v>
      </c>
    </row>
    <row r="213" spans="1:8" ht="30">
      <c r="A213" s="347" t="s">
        <v>10751</v>
      </c>
      <c r="B213" s="344" t="s">
        <v>5165</v>
      </c>
      <c r="C213" s="348" t="s">
        <v>10752</v>
      </c>
      <c r="D213" s="344" t="s">
        <v>6013</v>
      </c>
      <c r="E213" s="349" t="s">
        <v>10707</v>
      </c>
      <c r="F213" s="348" t="s">
        <v>10707</v>
      </c>
      <c r="G213" s="348">
        <v>583.29999999999995</v>
      </c>
      <c r="H213" s="346" t="s">
        <v>10753</v>
      </c>
    </row>
    <row r="214" spans="1:8" ht="75">
      <c r="A214" s="347" t="s">
        <v>10754</v>
      </c>
      <c r="B214" s="344" t="s">
        <v>5165</v>
      </c>
      <c r="C214" s="348" t="s">
        <v>10755</v>
      </c>
      <c r="D214" s="344" t="s">
        <v>6014</v>
      </c>
      <c r="E214" s="345" t="s">
        <v>6018</v>
      </c>
      <c r="F214" s="348" t="s">
        <v>10756</v>
      </c>
      <c r="G214" s="348">
        <v>440.6</v>
      </c>
      <c r="H214" s="346" t="s">
        <v>10757</v>
      </c>
    </row>
    <row r="215" spans="1:8" ht="75">
      <c r="A215" s="347" t="s">
        <v>10758</v>
      </c>
      <c r="B215" s="344" t="s">
        <v>5165</v>
      </c>
      <c r="C215" s="348" t="s">
        <v>10759</v>
      </c>
      <c r="D215" s="344" t="s">
        <v>6014</v>
      </c>
      <c r="E215" s="345" t="s">
        <v>6018</v>
      </c>
      <c r="F215" s="348" t="s">
        <v>10756</v>
      </c>
      <c r="G215" s="348">
        <v>120</v>
      </c>
      <c r="H215" s="346" t="s">
        <v>10757</v>
      </c>
    </row>
    <row r="216" spans="1:8" ht="75">
      <c r="A216" s="347" t="s">
        <v>10760</v>
      </c>
      <c r="B216" s="344" t="s">
        <v>5165</v>
      </c>
      <c r="C216" s="348" t="s">
        <v>10761</v>
      </c>
      <c r="D216" s="344" t="s">
        <v>6014</v>
      </c>
      <c r="E216" s="345" t="s">
        <v>6018</v>
      </c>
      <c r="F216" s="348" t="s">
        <v>10762</v>
      </c>
      <c r="G216" s="348">
        <v>80.8</v>
      </c>
      <c r="H216" s="346" t="s">
        <v>10763</v>
      </c>
    </row>
    <row r="217" spans="1:8" ht="75">
      <c r="A217" s="347" t="s">
        <v>10764</v>
      </c>
      <c r="B217" s="344" t="s">
        <v>5165</v>
      </c>
      <c r="C217" s="348" t="s">
        <v>10765</v>
      </c>
      <c r="D217" s="344" t="s">
        <v>6014</v>
      </c>
      <c r="E217" s="345" t="s">
        <v>6018</v>
      </c>
      <c r="F217" s="348" t="s">
        <v>10762</v>
      </c>
      <c r="G217" s="348">
        <v>44.4</v>
      </c>
      <c r="H217" s="346" t="s">
        <v>10757</v>
      </c>
    </row>
    <row r="218" spans="1:8" ht="30">
      <c r="A218" s="347" t="s">
        <v>10766</v>
      </c>
      <c r="B218" s="344" t="s">
        <v>5165</v>
      </c>
      <c r="C218" s="348" t="s">
        <v>4703</v>
      </c>
      <c r="D218" s="344" t="s">
        <v>6013</v>
      </c>
      <c r="E218" s="349" t="s">
        <v>4704</v>
      </c>
      <c r="F218" s="348" t="s">
        <v>4704</v>
      </c>
      <c r="G218" s="348">
        <v>35.4</v>
      </c>
      <c r="H218" s="346" t="s">
        <v>10767</v>
      </c>
    </row>
    <row r="219" spans="1:8" ht="75">
      <c r="A219" s="347" t="s">
        <v>10768</v>
      </c>
      <c r="B219" s="344" t="s">
        <v>5165</v>
      </c>
      <c r="C219" s="348" t="s">
        <v>10769</v>
      </c>
      <c r="D219" s="344" t="s">
        <v>6014</v>
      </c>
      <c r="E219" s="345" t="s">
        <v>6041</v>
      </c>
      <c r="F219" s="348" t="s">
        <v>6042</v>
      </c>
      <c r="G219" s="348">
        <v>172.6</v>
      </c>
      <c r="H219" s="346" t="s">
        <v>10770</v>
      </c>
    </row>
    <row r="220" spans="1:8" ht="75">
      <c r="A220" s="347" t="s">
        <v>10771</v>
      </c>
      <c r="B220" s="344" t="s">
        <v>5165</v>
      </c>
      <c r="C220" s="348" t="s">
        <v>10772</v>
      </c>
      <c r="D220" s="344" t="s">
        <v>6014</v>
      </c>
      <c r="E220" s="345" t="s">
        <v>6041</v>
      </c>
      <c r="F220" s="348" t="s">
        <v>10773</v>
      </c>
      <c r="G220" s="348">
        <v>268</v>
      </c>
      <c r="H220" s="346" t="s">
        <v>10774</v>
      </c>
    </row>
    <row r="221" spans="1:8" ht="30">
      <c r="A221" s="347" t="s">
        <v>10775</v>
      </c>
      <c r="B221" s="344" t="s">
        <v>5165</v>
      </c>
      <c r="C221" s="348" t="s">
        <v>10776</v>
      </c>
      <c r="D221" s="344" t="s">
        <v>6013</v>
      </c>
      <c r="E221" s="349" t="s">
        <v>4978</v>
      </c>
      <c r="F221" s="348" t="s">
        <v>4978</v>
      </c>
      <c r="G221" s="348">
        <v>1125</v>
      </c>
      <c r="H221" s="346" t="s">
        <v>10777</v>
      </c>
    </row>
    <row r="222" spans="1:8">
      <c r="A222" s="347" t="s">
        <v>10778</v>
      </c>
      <c r="B222" s="344" t="s">
        <v>5165</v>
      </c>
      <c r="C222" s="348" t="s">
        <v>10779</v>
      </c>
      <c r="D222" s="344" t="s">
        <v>6013</v>
      </c>
      <c r="E222" s="349" t="s">
        <v>10780</v>
      </c>
      <c r="F222" s="348" t="s">
        <v>10780</v>
      </c>
      <c r="G222" s="348">
        <v>825</v>
      </c>
      <c r="H222" s="346" t="s">
        <v>10781</v>
      </c>
    </row>
    <row r="223" spans="1:8">
      <c r="A223" s="347" t="s">
        <v>10782</v>
      </c>
      <c r="B223" s="344" t="s">
        <v>5165</v>
      </c>
      <c r="C223" s="348" t="s">
        <v>10783</v>
      </c>
      <c r="D223" s="344" t="s">
        <v>6013</v>
      </c>
      <c r="E223" s="349" t="s">
        <v>4792</v>
      </c>
      <c r="F223" s="348" t="s">
        <v>4792</v>
      </c>
      <c r="G223" s="348">
        <v>640</v>
      </c>
      <c r="H223" s="346" t="s">
        <v>10784</v>
      </c>
    </row>
    <row r="224" spans="1:8" ht="30">
      <c r="A224" s="347" t="s">
        <v>10785</v>
      </c>
      <c r="B224" s="344" t="s">
        <v>5165</v>
      </c>
      <c r="C224" s="348" t="s">
        <v>5095</v>
      </c>
      <c r="D224" s="344" t="s">
        <v>6013</v>
      </c>
      <c r="E224" s="349" t="s">
        <v>10707</v>
      </c>
      <c r="F224" s="348" t="s">
        <v>10707</v>
      </c>
      <c r="G224" s="348">
        <v>583.29999999999995</v>
      </c>
      <c r="H224" s="346" t="s">
        <v>10786</v>
      </c>
    </row>
    <row r="225" spans="1:8" ht="30">
      <c r="A225" s="347" t="s">
        <v>10787</v>
      </c>
      <c r="B225" s="344" t="s">
        <v>5165</v>
      </c>
      <c r="C225" s="348" t="s">
        <v>5095</v>
      </c>
      <c r="D225" s="344" t="s">
        <v>6013</v>
      </c>
      <c r="E225" s="349" t="s">
        <v>10707</v>
      </c>
      <c r="F225" s="348" t="s">
        <v>10707</v>
      </c>
      <c r="G225" s="348">
        <v>1253.3</v>
      </c>
      <c r="H225" s="346" t="s">
        <v>10788</v>
      </c>
    </row>
    <row r="226" spans="1:8">
      <c r="A226" s="347" t="s">
        <v>10789</v>
      </c>
      <c r="B226" s="344" t="s">
        <v>5165</v>
      </c>
      <c r="C226" s="348" t="s">
        <v>10790</v>
      </c>
      <c r="D226" s="344" t="s">
        <v>6013</v>
      </c>
      <c r="E226" s="349" t="s">
        <v>10780</v>
      </c>
      <c r="F226" s="348" t="s">
        <v>10780</v>
      </c>
      <c r="G226" s="348">
        <v>216</v>
      </c>
      <c r="H226" s="346" t="s">
        <v>10791</v>
      </c>
    </row>
    <row r="227" spans="1:8" ht="30">
      <c r="A227" s="347" t="s">
        <v>10792</v>
      </c>
      <c r="B227" s="344" t="s">
        <v>5165</v>
      </c>
      <c r="C227" s="348" t="s">
        <v>10793</v>
      </c>
      <c r="D227" s="344" t="s">
        <v>6013</v>
      </c>
      <c r="E227" s="349" t="s">
        <v>4978</v>
      </c>
      <c r="F227" s="348" t="s">
        <v>4978</v>
      </c>
      <c r="G227" s="348">
        <v>810</v>
      </c>
      <c r="H227" s="346" t="s">
        <v>10791</v>
      </c>
    </row>
    <row r="228" spans="1:8">
      <c r="A228" s="347" t="s">
        <v>10794</v>
      </c>
      <c r="B228" s="344" t="s">
        <v>5165</v>
      </c>
      <c r="C228" s="348" t="s">
        <v>10795</v>
      </c>
      <c r="D228" s="344" t="s">
        <v>6013</v>
      </c>
      <c r="E228" s="349" t="s">
        <v>10796</v>
      </c>
      <c r="F228" s="348" t="s">
        <v>10796</v>
      </c>
      <c r="G228" s="348">
        <v>1037.4000000000001</v>
      </c>
      <c r="H228" s="346" t="s">
        <v>10797</v>
      </c>
    </row>
    <row r="229" spans="1:8" ht="30">
      <c r="A229" s="347" t="s">
        <v>10798</v>
      </c>
      <c r="B229" s="344" t="s">
        <v>5165</v>
      </c>
      <c r="C229" s="348" t="s">
        <v>10739</v>
      </c>
      <c r="D229" s="344" t="s">
        <v>6013</v>
      </c>
      <c r="E229" s="349" t="s">
        <v>4762</v>
      </c>
      <c r="F229" s="348" t="s">
        <v>4762</v>
      </c>
      <c r="G229" s="348">
        <v>1489.2</v>
      </c>
      <c r="H229" s="346" t="s">
        <v>10799</v>
      </c>
    </row>
    <row r="230" spans="1:8" ht="30">
      <c r="A230" s="347" t="s">
        <v>10800</v>
      </c>
      <c r="B230" s="344" t="s">
        <v>5165</v>
      </c>
      <c r="C230" s="348" t="s">
        <v>10801</v>
      </c>
      <c r="D230" s="344" t="s">
        <v>6013</v>
      </c>
      <c r="E230" s="349" t="s">
        <v>1031</v>
      </c>
      <c r="F230" s="348" t="s">
        <v>1031</v>
      </c>
      <c r="G230" s="348">
        <v>955.38</v>
      </c>
      <c r="H230" s="346" t="s">
        <v>10802</v>
      </c>
    </row>
    <row r="231" spans="1:8" ht="30">
      <c r="A231" s="347" t="s">
        <v>10803</v>
      </c>
      <c r="B231" s="344" t="s">
        <v>5165</v>
      </c>
      <c r="C231" s="348" t="s">
        <v>5095</v>
      </c>
      <c r="D231" s="344" t="s">
        <v>6013</v>
      </c>
      <c r="E231" s="349" t="s">
        <v>10707</v>
      </c>
      <c r="F231" s="348" t="s">
        <v>10707</v>
      </c>
      <c r="G231" s="348">
        <v>291.64999999999998</v>
      </c>
      <c r="H231" s="346" t="s">
        <v>10804</v>
      </c>
    </row>
    <row r="232" spans="1:8">
      <c r="A232" s="347" t="s">
        <v>10805</v>
      </c>
      <c r="B232" s="344" t="s">
        <v>5165</v>
      </c>
      <c r="C232" s="348" t="s">
        <v>10806</v>
      </c>
      <c r="D232" s="344" t="s">
        <v>6013</v>
      </c>
      <c r="E232" s="349" t="s">
        <v>10780</v>
      </c>
      <c r="F232" s="348" t="s">
        <v>10780</v>
      </c>
      <c r="G232" s="348">
        <v>718.2</v>
      </c>
      <c r="H232" s="346" t="s">
        <v>10807</v>
      </c>
    </row>
    <row r="233" spans="1:8" ht="75">
      <c r="A233" s="347" t="s">
        <v>10808</v>
      </c>
      <c r="B233" s="344" t="s">
        <v>5165</v>
      </c>
      <c r="C233" s="348" t="s">
        <v>4787</v>
      </c>
      <c r="D233" s="344" t="s">
        <v>6014</v>
      </c>
      <c r="E233" s="345" t="s">
        <v>6041</v>
      </c>
      <c r="F233" s="348" t="s">
        <v>4824</v>
      </c>
      <c r="G233" s="348">
        <v>760</v>
      </c>
      <c r="H233" s="346" t="s">
        <v>10809</v>
      </c>
    </row>
    <row r="234" spans="1:8" ht="60">
      <c r="A234" s="347" t="s">
        <v>10810</v>
      </c>
      <c r="B234" s="344" t="s">
        <v>5165</v>
      </c>
      <c r="C234" s="348" t="s">
        <v>10811</v>
      </c>
      <c r="D234" s="344" t="s">
        <v>6014</v>
      </c>
      <c r="E234" s="345" t="s">
        <v>6022</v>
      </c>
      <c r="F234" s="348" t="s">
        <v>678</v>
      </c>
      <c r="G234" s="348">
        <v>570</v>
      </c>
      <c r="H234" s="346" t="s">
        <v>10812</v>
      </c>
    </row>
    <row r="235" spans="1:8" ht="45">
      <c r="A235" s="347" t="s">
        <v>10813</v>
      </c>
      <c r="B235" s="344" t="s">
        <v>5165</v>
      </c>
      <c r="C235" s="348" t="s">
        <v>10814</v>
      </c>
      <c r="D235" s="344" t="s">
        <v>6014</v>
      </c>
      <c r="E235" s="345" t="s">
        <v>10815</v>
      </c>
      <c r="F235" s="348" t="s">
        <v>10816</v>
      </c>
      <c r="G235" s="348">
        <v>645</v>
      </c>
      <c r="H235" s="346" t="s">
        <v>10817</v>
      </c>
    </row>
    <row r="236" spans="1:8" ht="60">
      <c r="A236" s="347" t="s">
        <v>10818</v>
      </c>
      <c r="B236" s="344" t="s">
        <v>5165</v>
      </c>
      <c r="C236" s="348" t="s">
        <v>10819</v>
      </c>
      <c r="D236" s="344" t="s">
        <v>6014</v>
      </c>
      <c r="E236" s="345" t="s">
        <v>6022</v>
      </c>
      <c r="F236" s="348" t="s">
        <v>4824</v>
      </c>
      <c r="G236" s="348">
        <v>31500</v>
      </c>
      <c r="H236" s="346" t="s">
        <v>10820</v>
      </c>
    </row>
    <row r="237" spans="1:8">
      <c r="A237" s="347" t="s">
        <v>10821</v>
      </c>
      <c r="B237" s="344" t="s">
        <v>5165</v>
      </c>
      <c r="C237" s="348" t="s">
        <v>10822</v>
      </c>
      <c r="D237" s="344" t="s">
        <v>6013</v>
      </c>
      <c r="E237" s="349" t="s">
        <v>10780</v>
      </c>
      <c r="F237" s="348" t="s">
        <v>10780</v>
      </c>
      <c r="G237" s="348">
        <v>1380</v>
      </c>
      <c r="H237" s="346" t="s">
        <v>10823</v>
      </c>
    </row>
    <row r="238" spans="1:8" ht="30">
      <c r="A238" s="347" t="s">
        <v>10824</v>
      </c>
      <c r="B238" s="344" t="s">
        <v>5165</v>
      </c>
      <c r="C238" s="348" t="s">
        <v>10825</v>
      </c>
      <c r="D238" s="344" t="s">
        <v>6013</v>
      </c>
      <c r="E238" s="349" t="s">
        <v>4978</v>
      </c>
      <c r="F238" s="348" t="s">
        <v>4978</v>
      </c>
      <c r="G238" s="348">
        <v>817.5</v>
      </c>
      <c r="H238" s="346" t="s">
        <v>10820</v>
      </c>
    </row>
    <row r="239" spans="1:8" ht="45">
      <c r="A239" s="347" t="s">
        <v>10826</v>
      </c>
      <c r="B239" s="344" t="s">
        <v>5165</v>
      </c>
      <c r="C239" s="348" t="s">
        <v>10827</v>
      </c>
      <c r="D239" s="344" t="s">
        <v>6014</v>
      </c>
      <c r="E239" s="345" t="s">
        <v>6020</v>
      </c>
      <c r="F239" s="348" t="s">
        <v>4873</v>
      </c>
      <c r="G239" s="348">
        <v>1350</v>
      </c>
      <c r="H239" s="346" t="s">
        <v>10823</v>
      </c>
    </row>
    <row r="240" spans="1:8" ht="30">
      <c r="A240" s="347" t="s">
        <v>10828</v>
      </c>
      <c r="B240" s="344" t="s">
        <v>5165</v>
      </c>
      <c r="C240" s="348" t="s">
        <v>10829</v>
      </c>
      <c r="D240" s="344" t="s">
        <v>6016</v>
      </c>
      <c r="E240" s="349" t="s">
        <v>4704</v>
      </c>
      <c r="F240" s="348" t="s">
        <v>4704</v>
      </c>
      <c r="G240" s="348">
        <v>35.4</v>
      </c>
      <c r="H240" s="346" t="s">
        <v>10830</v>
      </c>
    </row>
    <row r="241" spans="1:8" ht="30">
      <c r="A241" s="347" t="s">
        <v>10831</v>
      </c>
      <c r="B241" s="344" t="s">
        <v>5165</v>
      </c>
      <c r="C241" s="348" t="s">
        <v>10832</v>
      </c>
      <c r="D241" s="344" t="s">
        <v>6013</v>
      </c>
      <c r="E241" s="349" t="s">
        <v>10833</v>
      </c>
      <c r="F241" s="348" t="s">
        <v>10833</v>
      </c>
      <c r="G241" s="348">
        <v>399.2</v>
      </c>
      <c r="H241" s="346" t="s">
        <v>10834</v>
      </c>
    </row>
    <row r="242" spans="1:8">
      <c r="A242" s="347" t="s">
        <v>10835</v>
      </c>
      <c r="B242" s="344" t="s">
        <v>5165</v>
      </c>
      <c r="C242" s="348" t="s">
        <v>10779</v>
      </c>
      <c r="D242" s="344" t="s">
        <v>6013</v>
      </c>
      <c r="E242" s="349" t="s">
        <v>10780</v>
      </c>
      <c r="F242" s="348" t="s">
        <v>10780</v>
      </c>
      <c r="G242" s="348">
        <v>1650</v>
      </c>
      <c r="H242" s="346" t="s">
        <v>10836</v>
      </c>
    </row>
    <row r="243" spans="1:8">
      <c r="A243" s="347" t="s">
        <v>10837</v>
      </c>
      <c r="B243" s="344" t="s">
        <v>5165</v>
      </c>
      <c r="C243" s="348" t="s">
        <v>10838</v>
      </c>
      <c r="D243" s="344" t="s">
        <v>6013</v>
      </c>
      <c r="E243" s="349" t="s">
        <v>10780</v>
      </c>
      <c r="F243" s="348" t="s">
        <v>10780</v>
      </c>
      <c r="G243" s="348">
        <v>558</v>
      </c>
      <c r="H243" s="346" t="s">
        <v>10836</v>
      </c>
    </row>
    <row r="244" spans="1:8" ht="45">
      <c r="A244" s="347" t="s">
        <v>10839</v>
      </c>
      <c r="B244" s="344" t="s">
        <v>5165</v>
      </c>
      <c r="C244" s="348" t="s">
        <v>10840</v>
      </c>
      <c r="D244" s="344" t="s">
        <v>6014</v>
      </c>
      <c r="E244" s="345" t="s">
        <v>6029</v>
      </c>
      <c r="F244" s="348" t="s">
        <v>10841</v>
      </c>
      <c r="G244" s="348">
        <v>798</v>
      </c>
      <c r="H244" s="346" t="s">
        <v>10842</v>
      </c>
    </row>
    <row r="245" spans="1:8" ht="75">
      <c r="A245" s="347" t="s">
        <v>10843</v>
      </c>
      <c r="B245" s="344" t="s">
        <v>5165</v>
      </c>
      <c r="C245" s="348" t="s">
        <v>10844</v>
      </c>
      <c r="D245" s="344" t="s">
        <v>6014</v>
      </c>
      <c r="E245" s="345" t="s">
        <v>6021</v>
      </c>
      <c r="F245" s="348" t="s">
        <v>10845</v>
      </c>
      <c r="G245" s="348">
        <v>749</v>
      </c>
      <c r="H245" s="346" t="s">
        <v>10846</v>
      </c>
    </row>
    <row r="246" spans="1:8">
      <c r="A246" s="347" t="s">
        <v>10847</v>
      </c>
      <c r="B246" s="344" t="s">
        <v>5165</v>
      </c>
      <c r="C246" s="348" t="s">
        <v>10848</v>
      </c>
      <c r="D246" s="344" t="s">
        <v>6013</v>
      </c>
      <c r="E246" s="349" t="s">
        <v>10796</v>
      </c>
      <c r="F246" s="348" t="s">
        <v>10796</v>
      </c>
      <c r="G246" s="348">
        <v>542.91</v>
      </c>
      <c r="H246" s="346" t="s">
        <v>10849</v>
      </c>
    </row>
    <row r="247" spans="1:8" ht="30">
      <c r="A247" s="347" t="s">
        <v>10850</v>
      </c>
      <c r="B247" s="344" t="s">
        <v>5165</v>
      </c>
      <c r="C247" s="348" t="s">
        <v>5037</v>
      </c>
      <c r="D247" s="344" t="s">
        <v>6013</v>
      </c>
      <c r="E247" s="349" t="s">
        <v>4978</v>
      </c>
      <c r="F247" s="348" t="s">
        <v>4978</v>
      </c>
      <c r="G247" s="348">
        <v>102</v>
      </c>
      <c r="H247" s="346" t="s">
        <v>10851</v>
      </c>
    </row>
    <row r="248" spans="1:8" ht="30">
      <c r="A248" s="347" t="s">
        <v>10852</v>
      </c>
      <c r="B248" s="344" t="s">
        <v>5165</v>
      </c>
      <c r="C248" s="348" t="s">
        <v>10853</v>
      </c>
      <c r="D248" s="344" t="s">
        <v>6013</v>
      </c>
      <c r="E248" s="349" t="s">
        <v>4978</v>
      </c>
      <c r="F248" s="348" t="s">
        <v>4978</v>
      </c>
      <c r="G248" s="348">
        <v>2915.2</v>
      </c>
      <c r="H248" s="346" t="s">
        <v>10854</v>
      </c>
    </row>
    <row r="249" spans="1:8" ht="60">
      <c r="A249" s="347" t="s">
        <v>10855</v>
      </c>
      <c r="B249" s="344" t="s">
        <v>5165</v>
      </c>
      <c r="C249" s="348" t="s">
        <v>10856</v>
      </c>
      <c r="D249" s="344" t="s">
        <v>6014</v>
      </c>
      <c r="E249" s="345" t="s">
        <v>10857</v>
      </c>
      <c r="F249" s="348" t="s">
        <v>4820</v>
      </c>
      <c r="G249" s="348">
        <v>233.06</v>
      </c>
      <c r="H249" s="346" t="s">
        <v>10858</v>
      </c>
    </row>
    <row r="250" spans="1:8" ht="60">
      <c r="A250" s="347" t="s">
        <v>10859</v>
      </c>
      <c r="B250" s="344" t="s">
        <v>5165</v>
      </c>
      <c r="C250" s="348" t="s">
        <v>10860</v>
      </c>
      <c r="D250" s="344" t="s">
        <v>6014</v>
      </c>
      <c r="E250" s="345" t="s">
        <v>10857</v>
      </c>
      <c r="F250" s="348" t="s">
        <v>4820</v>
      </c>
      <c r="G250" s="348">
        <v>335.61</v>
      </c>
      <c r="H250" s="346" t="s">
        <v>10858</v>
      </c>
    </row>
    <row r="251" spans="1:8" ht="60">
      <c r="A251" s="347" t="s">
        <v>10861</v>
      </c>
      <c r="B251" s="344" t="s">
        <v>5165</v>
      </c>
      <c r="C251" s="348" t="s">
        <v>10862</v>
      </c>
      <c r="D251" s="344" t="s">
        <v>6014</v>
      </c>
      <c r="E251" s="345" t="s">
        <v>10857</v>
      </c>
      <c r="F251" s="348" t="s">
        <v>4820</v>
      </c>
      <c r="G251" s="348">
        <v>215.88</v>
      </c>
      <c r="H251" s="346" t="s">
        <v>10858</v>
      </c>
    </row>
    <row r="252" spans="1:8" ht="60">
      <c r="A252" s="347" t="s">
        <v>10863</v>
      </c>
      <c r="B252" s="344" t="s">
        <v>5165</v>
      </c>
      <c r="C252" s="348" t="s">
        <v>10864</v>
      </c>
      <c r="D252" s="344" t="s">
        <v>6014</v>
      </c>
      <c r="E252" s="345" t="s">
        <v>10857</v>
      </c>
      <c r="F252" s="348" t="s">
        <v>4820</v>
      </c>
      <c r="G252" s="348">
        <v>270.81</v>
      </c>
      <c r="H252" s="346" t="s">
        <v>10858</v>
      </c>
    </row>
    <row r="253" spans="1:8" ht="60">
      <c r="A253" s="347" t="s">
        <v>10865</v>
      </c>
      <c r="B253" s="344" t="s">
        <v>5165</v>
      </c>
      <c r="C253" s="348" t="s">
        <v>10866</v>
      </c>
      <c r="D253" s="344" t="s">
        <v>6014</v>
      </c>
      <c r="E253" s="345" t="s">
        <v>10857</v>
      </c>
      <c r="F253" s="348" t="s">
        <v>4820</v>
      </c>
      <c r="G253" s="348">
        <v>25.9</v>
      </c>
      <c r="H253" s="346" t="s">
        <v>10858</v>
      </c>
    </row>
    <row r="254" spans="1:8" ht="60">
      <c r="A254" s="347" t="s">
        <v>10867</v>
      </c>
      <c r="B254" s="344" t="s">
        <v>5165</v>
      </c>
      <c r="C254" s="348" t="s">
        <v>3942</v>
      </c>
      <c r="D254" s="344" t="s">
        <v>6014</v>
      </c>
      <c r="E254" s="345" t="s">
        <v>10857</v>
      </c>
      <c r="F254" s="348" t="s">
        <v>4820</v>
      </c>
      <c r="G254" s="348">
        <v>182.24</v>
      </c>
      <c r="H254" s="346" t="s">
        <v>10858</v>
      </c>
    </row>
    <row r="255" spans="1:8" ht="45">
      <c r="A255" s="347" t="s">
        <v>10868</v>
      </c>
      <c r="B255" s="344" t="s">
        <v>5165</v>
      </c>
      <c r="C255" s="348" t="s">
        <v>10840</v>
      </c>
      <c r="D255" s="344" t="s">
        <v>6014</v>
      </c>
      <c r="E255" s="345" t="s">
        <v>6029</v>
      </c>
      <c r="F255" s="348" t="s">
        <v>4952</v>
      </c>
      <c r="G255" s="348">
        <v>822.6</v>
      </c>
      <c r="H255" s="346" t="s">
        <v>10858</v>
      </c>
    </row>
    <row r="256" spans="1:8">
      <c r="A256" s="347" t="s">
        <v>10869</v>
      </c>
      <c r="B256" s="344" t="s">
        <v>5165</v>
      </c>
      <c r="C256" s="348" t="s">
        <v>10870</v>
      </c>
      <c r="D256" s="344" t="s">
        <v>6013</v>
      </c>
      <c r="E256" s="349" t="s">
        <v>10871</v>
      </c>
      <c r="F256" s="348" t="s">
        <v>10871</v>
      </c>
      <c r="G256" s="348">
        <v>69.599999999999994</v>
      </c>
      <c r="H256" s="346" t="s">
        <v>10851</v>
      </c>
    </row>
    <row r="257" spans="1:8" ht="60">
      <c r="A257" s="347" t="s">
        <v>10872</v>
      </c>
      <c r="B257" s="344" t="s">
        <v>5165</v>
      </c>
      <c r="C257" s="348" t="s">
        <v>10873</v>
      </c>
      <c r="D257" s="344" t="s">
        <v>6014</v>
      </c>
      <c r="E257" s="345" t="s">
        <v>10857</v>
      </c>
      <c r="F257" s="348" t="s">
        <v>4820</v>
      </c>
      <c r="G257" s="348">
        <v>20.46</v>
      </c>
      <c r="H257" s="346" t="s">
        <v>10858</v>
      </c>
    </row>
    <row r="258" spans="1:8" ht="60">
      <c r="A258" s="347" t="s">
        <v>10874</v>
      </c>
      <c r="B258" s="344" t="s">
        <v>5165</v>
      </c>
      <c r="C258" s="348" t="s">
        <v>10875</v>
      </c>
      <c r="D258" s="344" t="s">
        <v>6014</v>
      </c>
      <c r="E258" s="345" t="s">
        <v>10857</v>
      </c>
      <c r="F258" s="348" t="s">
        <v>4820</v>
      </c>
      <c r="G258" s="348">
        <v>139.15</v>
      </c>
      <c r="H258" s="346" t="s">
        <v>10858</v>
      </c>
    </row>
    <row r="259" spans="1:8" ht="30">
      <c r="A259" s="347" t="s">
        <v>10876</v>
      </c>
      <c r="B259" s="344" t="s">
        <v>5165</v>
      </c>
      <c r="C259" s="348" t="s">
        <v>5095</v>
      </c>
      <c r="D259" s="344" t="s">
        <v>6013</v>
      </c>
      <c r="E259" s="349" t="s">
        <v>10707</v>
      </c>
      <c r="F259" s="348" t="s">
        <v>10707</v>
      </c>
      <c r="G259" s="348">
        <v>874.95</v>
      </c>
      <c r="H259" s="346" t="s">
        <v>10877</v>
      </c>
    </row>
    <row r="260" spans="1:8" ht="30">
      <c r="A260" s="347" t="s">
        <v>10878</v>
      </c>
      <c r="B260" s="344" t="s">
        <v>5165</v>
      </c>
      <c r="C260" s="348" t="s">
        <v>10879</v>
      </c>
      <c r="D260" s="344" t="s">
        <v>6013</v>
      </c>
      <c r="E260" s="349" t="s">
        <v>1031</v>
      </c>
      <c r="F260" s="348" t="s">
        <v>1031</v>
      </c>
      <c r="G260" s="348">
        <v>955.38</v>
      </c>
      <c r="H260" s="346" t="s">
        <v>10880</v>
      </c>
    </row>
    <row r="261" spans="1:8" ht="30">
      <c r="A261" s="343" t="s">
        <v>10881</v>
      </c>
      <c r="B261" s="344" t="s">
        <v>5165</v>
      </c>
      <c r="C261" s="348" t="s">
        <v>4703</v>
      </c>
      <c r="D261" s="344" t="s">
        <v>6016</v>
      </c>
      <c r="E261" s="349" t="s">
        <v>4704</v>
      </c>
      <c r="F261" s="348" t="s">
        <v>4704</v>
      </c>
      <c r="G261" s="348">
        <v>35.4</v>
      </c>
      <c r="H261" s="346" t="s">
        <v>10882</v>
      </c>
    </row>
    <row r="262" spans="1:8" ht="30">
      <c r="A262" s="347" t="s">
        <v>10883</v>
      </c>
      <c r="B262" s="344" t="s">
        <v>5165</v>
      </c>
      <c r="C262" s="348" t="s">
        <v>10730</v>
      </c>
      <c r="D262" s="344" t="s">
        <v>6013</v>
      </c>
      <c r="E262" s="349" t="s">
        <v>4762</v>
      </c>
      <c r="F262" s="348" t="s">
        <v>4762</v>
      </c>
      <c r="G262" s="348">
        <v>860</v>
      </c>
      <c r="H262" s="346" t="s">
        <v>10884</v>
      </c>
    </row>
    <row r="263" spans="1:8" ht="30">
      <c r="A263" s="347" t="s">
        <v>10885</v>
      </c>
      <c r="B263" s="344" t="s">
        <v>5165</v>
      </c>
      <c r="C263" s="348" t="s">
        <v>10716</v>
      </c>
      <c r="D263" s="344" t="s">
        <v>6013</v>
      </c>
      <c r="E263" s="349" t="s">
        <v>4978</v>
      </c>
      <c r="F263" s="348" t="s">
        <v>4978</v>
      </c>
      <c r="G263" s="348">
        <v>695</v>
      </c>
      <c r="H263" s="346" t="s">
        <v>10886</v>
      </c>
    </row>
    <row r="264" spans="1:8" ht="45">
      <c r="A264" s="347" t="s">
        <v>10887</v>
      </c>
      <c r="B264" s="344" t="s">
        <v>5165</v>
      </c>
      <c r="C264" s="348" t="s">
        <v>10888</v>
      </c>
      <c r="D264" s="344" t="s">
        <v>6014</v>
      </c>
      <c r="E264" s="345" t="s">
        <v>10889</v>
      </c>
      <c r="F264" s="348" t="s">
        <v>678</v>
      </c>
      <c r="G264" s="348">
        <v>320</v>
      </c>
      <c r="H264" s="346" t="s">
        <v>10890</v>
      </c>
    </row>
    <row r="265" spans="1:8" ht="60">
      <c r="A265" s="347" t="s">
        <v>10891</v>
      </c>
      <c r="B265" s="344" t="s">
        <v>5165</v>
      </c>
      <c r="C265" s="348" t="s">
        <v>10892</v>
      </c>
      <c r="D265" s="344" t="s">
        <v>6014</v>
      </c>
      <c r="E265" s="345" t="s">
        <v>10893</v>
      </c>
      <c r="F265" s="348" t="s">
        <v>10894</v>
      </c>
      <c r="G265" s="348">
        <v>150</v>
      </c>
      <c r="H265" s="346" t="s">
        <v>10895</v>
      </c>
    </row>
    <row r="266" spans="1:8" ht="30">
      <c r="A266" s="347" t="s">
        <v>10896</v>
      </c>
      <c r="B266" s="344" t="s">
        <v>5165</v>
      </c>
      <c r="C266" s="348" t="s">
        <v>4977</v>
      </c>
      <c r="D266" s="344" t="s">
        <v>6013</v>
      </c>
      <c r="E266" s="349" t="s">
        <v>4978</v>
      </c>
      <c r="F266" s="348" t="s">
        <v>4978</v>
      </c>
      <c r="G266" s="348">
        <v>900</v>
      </c>
      <c r="H266" s="346" t="s">
        <v>10897</v>
      </c>
    </row>
    <row r="267" spans="1:8" ht="90">
      <c r="A267" s="347" t="s">
        <v>10898</v>
      </c>
      <c r="B267" s="344" t="s">
        <v>5165</v>
      </c>
      <c r="C267" s="348" t="s">
        <v>10899</v>
      </c>
      <c r="D267" s="344" t="s">
        <v>6014</v>
      </c>
      <c r="E267" s="345" t="s">
        <v>10900</v>
      </c>
      <c r="F267" s="348" t="s">
        <v>4824</v>
      </c>
      <c r="G267" s="348">
        <v>20.3</v>
      </c>
      <c r="H267" s="346" t="s">
        <v>10901</v>
      </c>
    </row>
    <row r="268" spans="1:8" ht="30">
      <c r="A268" s="347" t="s">
        <v>10902</v>
      </c>
      <c r="B268" s="344" t="s">
        <v>5165</v>
      </c>
      <c r="C268" s="348" t="s">
        <v>10903</v>
      </c>
      <c r="D268" s="344" t="s">
        <v>6013</v>
      </c>
      <c r="E268" s="349" t="s">
        <v>4762</v>
      </c>
      <c r="F268" s="348" t="s">
        <v>4762</v>
      </c>
      <c r="G268" s="348">
        <v>1430.4</v>
      </c>
      <c r="H268" s="346" t="s">
        <v>10904</v>
      </c>
    </row>
    <row r="269" spans="1:8">
      <c r="A269" s="347" t="s">
        <v>10905</v>
      </c>
      <c r="B269" s="344" t="s">
        <v>5165</v>
      </c>
      <c r="C269" s="348" t="s">
        <v>10713</v>
      </c>
      <c r="D269" s="344" t="s">
        <v>6013</v>
      </c>
      <c r="E269" s="349" t="s">
        <v>4792</v>
      </c>
      <c r="F269" s="348" t="s">
        <v>4792</v>
      </c>
      <c r="G269" s="348">
        <v>2242.8000000000002</v>
      </c>
      <c r="H269" s="346" t="s">
        <v>10906</v>
      </c>
    </row>
    <row r="270" spans="1:8" ht="45">
      <c r="A270" s="347" t="s">
        <v>10907</v>
      </c>
      <c r="B270" s="344" t="s">
        <v>5165</v>
      </c>
      <c r="C270" s="348" t="s">
        <v>10840</v>
      </c>
      <c r="D270" s="344" t="s">
        <v>6014</v>
      </c>
      <c r="E270" s="345" t="s">
        <v>6029</v>
      </c>
      <c r="F270" s="348" t="s">
        <v>10841</v>
      </c>
      <c r="G270" s="348">
        <v>798</v>
      </c>
      <c r="H270" s="346" t="s">
        <v>10908</v>
      </c>
    </row>
    <row r="271" spans="1:8" ht="30">
      <c r="A271" s="347" t="s">
        <v>10909</v>
      </c>
      <c r="B271" s="344" t="s">
        <v>5165</v>
      </c>
      <c r="C271" s="348" t="s">
        <v>10910</v>
      </c>
      <c r="D271" s="344" t="s">
        <v>6013</v>
      </c>
      <c r="E271" s="349" t="s">
        <v>10894</v>
      </c>
      <c r="F271" s="348" t="s">
        <v>10894</v>
      </c>
      <c r="G271" s="348">
        <v>607.20000000000005</v>
      </c>
      <c r="H271" s="346" t="s">
        <v>10911</v>
      </c>
    </row>
    <row r="272" spans="1:8" ht="30">
      <c r="A272" s="347" t="s">
        <v>10912</v>
      </c>
      <c r="B272" s="344" t="s">
        <v>5165</v>
      </c>
      <c r="C272" s="348" t="s">
        <v>10913</v>
      </c>
      <c r="D272" s="344" t="s">
        <v>6013</v>
      </c>
      <c r="E272" s="349" t="s">
        <v>4978</v>
      </c>
      <c r="F272" s="348" t="s">
        <v>4978</v>
      </c>
      <c r="G272" s="348">
        <v>1305</v>
      </c>
      <c r="H272" s="346" t="s">
        <v>10914</v>
      </c>
    </row>
    <row r="273" spans="1:8" ht="30">
      <c r="A273" s="347" t="s">
        <v>10915</v>
      </c>
      <c r="B273" s="344" t="s">
        <v>5165</v>
      </c>
      <c r="C273" s="348" t="s">
        <v>10916</v>
      </c>
      <c r="D273" s="344" t="s">
        <v>6013</v>
      </c>
      <c r="E273" s="349" t="s">
        <v>4998</v>
      </c>
      <c r="F273" s="348" t="s">
        <v>4998</v>
      </c>
      <c r="G273" s="348">
        <v>290.60000000000002</v>
      </c>
      <c r="H273" s="346" t="s">
        <v>10917</v>
      </c>
    </row>
    <row r="274" spans="1:8" ht="45">
      <c r="A274" s="347" t="s">
        <v>10918</v>
      </c>
      <c r="B274" s="344" t="s">
        <v>5165</v>
      </c>
      <c r="C274" s="348" t="s">
        <v>10840</v>
      </c>
      <c r="D274" s="344" t="s">
        <v>6014</v>
      </c>
      <c r="E274" s="345" t="s">
        <v>6029</v>
      </c>
      <c r="F274" s="348" t="s">
        <v>4952</v>
      </c>
      <c r="G274" s="348">
        <v>708</v>
      </c>
      <c r="H274" s="346" t="s">
        <v>10919</v>
      </c>
    </row>
    <row r="275" spans="1:8">
      <c r="A275" s="347" t="s">
        <v>10920</v>
      </c>
      <c r="B275" s="344" t="s">
        <v>5165</v>
      </c>
      <c r="C275" s="348" t="s">
        <v>10921</v>
      </c>
      <c r="D275" s="344" t="s">
        <v>6013</v>
      </c>
      <c r="E275" s="355" t="s">
        <v>10922</v>
      </c>
      <c r="F275" s="348" t="s">
        <v>10922</v>
      </c>
      <c r="G275" s="348">
        <v>5394</v>
      </c>
      <c r="H275" s="346" t="s">
        <v>10914</v>
      </c>
    </row>
    <row r="276" spans="1:8">
      <c r="A276" s="347" t="s">
        <v>10923</v>
      </c>
      <c r="B276" s="344" t="s">
        <v>5165</v>
      </c>
      <c r="C276" s="348" t="s">
        <v>10924</v>
      </c>
      <c r="D276" s="344" t="s">
        <v>6013</v>
      </c>
      <c r="E276" s="355" t="s">
        <v>10925</v>
      </c>
      <c r="F276" s="348" t="s">
        <v>10925</v>
      </c>
      <c r="G276" s="348">
        <v>4380</v>
      </c>
      <c r="H276" s="346" t="s">
        <v>10917</v>
      </c>
    </row>
    <row r="277" spans="1:8">
      <c r="A277" s="347" t="s">
        <v>10926</v>
      </c>
      <c r="B277" s="344" t="s">
        <v>5165</v>
      </c>
      <c r="C277" s="348" t="s">
        <v>10924</v>
      </c>
      <c r="D277" s="344" t="s">
        <v>6013</v>
      </c>
      <c r="E277" s="355" t="s">
        <v>10925</v>
      </c>
      <c r="F277" s="348" t="s">
        <v>10925</v>
      </c>
      <c r="G277" s="348">
        <v>1197</v>
      </c>
      <c r="H277" s="346" t="s">
        <v>10927</v>
      </c>
    </row>
    <row r="278" spans="1:8">
      <c r="A278" s="347" t="s">
        <v>10928</v>
      </c>
      <c r="B278" s="344" t="s">
        <v>5165</v>
      </c>
      <c r="C278" s="348" t="s">
        <v>10924</v>
      </c>
      <c r="D278" s="344" t="s">
        <v>6013</v>
      </c>
      <c r="E278" s="355" t="s">
        <v>849</v>
      </c>
      <c r="F278" s="348" t="s">
        <v>849</v>
      </c>
      <c r="G278" s="348">
        <v>234</v>
      </c>
      <c r="H278" s="346" t="s">
        <v>10927</v>
      </c>
    </row>
    <row r="279" spans="1:8">
      <c r="A279" s="347" t="s">
        <v>10929</v>
      </c>
      <c r="B279" s="344" t="s">
        <v>5165</v>
      </c>
      <c r="C279" s="348" t="s">
        <v>10924</v>
      </c>
      <c r="D279" s="344" t="s">
        <v>6013</v>
      </c>
      <c r="E279" s="355" t="s">
        <v>10796</v>
      </c>
      <c r="F279" s="348" t="s">
        <v>10796</v>
      </c>
      <c r="G279" s="348">
        <v>3135</v>
      </c>
      <c r="H279" s="346" t="s">
        <v>10911</v>
      </c>
    </row>
    <row r="280" spans="1:8">
      <c r="A280" s="347" t="s">
        <v>10930</v>
      </c>
      <c r="B280" s="344" t="s">
        <v>5165</v>
      </c>
      <c r="C280" s="348" t="s">
        <v>10931</v>
      </c>
      <c r="D280" s="344" t="s">
        <v>6013</v>
      </c>
      <c r="E280" s="355" t="s">
        <v>10925</v>
      </c>
      <c r="F280" s="348" t="s">
        <v>10925</v>
      </c>
      <c r="G280" s="348">
        <v>378</v>
      </c>
      <c r="H280" s="346" t="s">
        <v>10911</v>
      </c>
    </row>
    <row r="281" spans="1:8">
      <c r="A281" s="347" t="s">
        <v>10932</v>
      </c>
      <c r="B281" s="344" t="s">
        <v>5165</v>
      </c>
      <c r="C281" s="348" t="s">
        <v>10924</v>
      </c>
      <c r="D281" s="344" t="s">
        <v>6013</v>
      </c>
      <c r="E281" s="355" t="s">
        <v>10796</v>
      </c>
      <c r="F281" s="348" t="s">
        <v>10796</v>
      </c>
      <c r="G281" s="348">
        <v>3984</v>
      </c>
      <c r="H281" s="346" t="s">
        <v>10911</v>
      </c>
    </row>
    <row r="282" spans="1:8" ht="75">
      <c r="A282" s="347" t="s">
        <v>10933</v>
      </c>
      <c r="B282" s="344" t="s">
        <v>5165</v>
      </c>
      <c r="C282" s="348" t="s">
        <v>10934</v>
      </c>
      <c r="D282" s="344" t="s">
        <v>6014</v>
      </c>
      <c r="E282" s="345" t="s">
        <v>6023</v>
      </c>
      <c r="F282" s="348" t="s">
        <v>682</v>
      </c>
      <c r="G282" s="348">
        <v>368</v>
      </c>
      <c r="H282" s="346" t="s">
        <v>10935</v>
      </c>
    </row>
    <row r="283" spans="1:8">
      <c r="A283" s="347" t="s">
        <v>10936</v>
      </c>
      <c r="B283" s="344" t="s">
        <v>5165</v>
      </c>
      <c r="C283" s="348" t="s">
        <v>10937</v>
      </c>
      <c r="D283" s="344" t="s">
        <v>6013</v>
      </c>
      <c r="E283" s="348" t="s">
        <v>4792</v>
      </c>
      <c r="F283" s="348" t="s">
        <v>4792</v>
      </c>
      <c r="G283" s="348">
        <v>1117.2</v>
      </c>
      <c r="H283" s="346" t="s">
        <v>10938</v>
      </c>
    </row>
    <row r="284" spans="1:8">
      <c r="A284" s="347" t="s">
        <v>10939</v>
      </c>
      <c r="B284" s="344" t="s">
        <v>5165</v>
      </c>
      <c r="C284" s="348" t="s">
        <v>10940</v>
      </c>
      <c r="D284" s="344" t="s">
        <v>6013</v>
      </c>
      <c r="E284" s="348" t="s">
        <v>512</v>
      </c>
      <c r="F284" s="348" t="s">
        <v>512</v>
      </c>
      <c r="G284" s="348">
        <v>744.8</v>
      </c>
      <c r="H284" s="346" t="s">
        <v>10941</v>
      </c>
    </row>
    <row r="285" spans="1:8">
      <c r="A285" s="347" t="s">
        <v>10942</v>
      </c>
      <c r="B285" s="344" t="s">
        <v>5165</v>
      </c>
      <c r="C285" s="348" t="s">
        <v>4861</v>
      </c>
      <c r="D285" s="14" t="s">
        <v>6013</v>
      </c>
      <c r="E285" s="348" t="s">
        <v>4862</v>
      </c>
      <c r="F285" s="348" t="s">
        <v>4862</v>
      </c>
      <c r="G285" s="348">
        <v>396.1</v>
      </c>
      <c r="H285" s="346" t="s">
        <v>10943</v>
      </c>
    </row>
    <row r="286" spans="1:8">
      <c r="A286" s="347" t="s">
        <v>10944</v>
      </c>
      <c r="B286" s="344" t="s">
        <v>5165</v>
      </c>
      <c r="C286" s="348" t="s">
        <v>10945</v>
      </c>
      <c r="D286" s="14" t="s">
        <v>6013</v>
      </c>
      <c r="E286" s="355" t="s">
        <v>10796</v>
      </c>
      <c r="F286" s="348" t="s">
        <v>10796</v>
      </c>
      <c r="G286" s="348">
        <v>3</v>
      </c>
      <c r="H286" s="346" t="s">
        <v>10946</v>
      </c>
    </row>
    <row r="287" spans="1:8" ht="60">
      <c r="A287" s="347" t="s">
        <v>10947</v>
      </c>
      <c r="B287" s="344" t="s">
        <v>5165</v>
      </c>
      <c r="C287" s="348" t="s">
        <v>10948</v>
      </c>
      <c r="D287" s="344" t="s">
        <v>6014</v>
      </c>
      <c r="E287" s="345" t="s">
        <v>6022</v>
      </c>
      <c r="F287" s="348" t="s">
        <v>4824</v>
      </c>
      <c r="G287" s="348">
        <v>315</v>
      </c>
      <c r="H287" s="346" t="s">
        <v>10949</v>
      </c>
    </row>
    <row r="288" spans="1:8">
      <c r="A288" s="347" t="s">
        <v>10950</v>
      </c>
      <c r="B288" s="344" t="s">
        <v>5165</v>
      </c>
      <c r="C288" s="348" t="s">
        <v>10951</v>
      </c>
      <c r="D288" s="14" t="s">
        <v>6013</v>
      </c>
      <c r="E288" s="355" t="s">
        <v>10922</v>
      </c>
      <c r="F288" s="348" t="s">
        <v>10922</v>
      </c>
      <c r="G288" s="348">
        <v>2226</v>
      </c>
      <c r="H288" s="346" t="s">
        <v>10952</v>
      </c>
    </row>
    <row r="289" spans="1:8" ht="75">
      <c r="A289" s="347" t="s">
        <v>10953</v>
      </c>
      <c r="B289" s="344" t="s">
        <v>5165</v>
      </c>
      <c r="C289" s="348" t="s">
        <v>6058</v>
      </c>
      <c r="D289" s="344" t="s">
        <v>6014</v>
      </c>
      <c r="E289" s="345" t="s">
        <v>6027</v>
      </c>
      <c r="F289" s="348" t="s">
        <v>4820</v>
      </c>
      <c r="G289" s="348">
        <v>60.24</v>
      </c>
      <c r="H289" s="346" t="s">
        <v>10954</v>
      </c>
    </row>
    <row r="290" spans="1:8" ht="16.5">
      <c r="A290" s="347" t="s">
        <v>10955</v>
      </c>
      <c r="B290" s="344" t="s">
        <v>5165</v>
      </c>
      <c r="C290" s="348" t="s">
        <v>10948</v>
      </c>
      <c r="D290" s="344" t="s">
        <v>6013</v>
      </c>
      <c r="E290" s="353" t="s">
        <v>6046</v>
      </c>
      <c r="F290" s="354" t="s">
        <v>6046</v>
      </c>
      <c r="G290" s="348">
        <v>380</v>
      </c>
      <c r="H290" s="346" t="s">
        <v>5325</v>
      </c>
    </row>
    <row r="291" spans="1:8" ht="75">
      <c r="A291" s="347" t="s">
        <v>10956</v>
      </c>
      <c r="B291" s="344" t="s">
        <v>5165</v>
      </c>
      <c r="C291" s="348" t="s">
        <v>3942</v>
      </c>
      <c r="D291" s="344" t="s">
        <v>6014</v>
      </c>
      <c r="E291" s="345" t="s">
        <v>6027</v>
      </c>
      <c r="F291" s="348" t="s">
        <v>4820</v>
      </c>
      <c r="G291" s="348">
        <v>36.78</v>
      </c>
      <c r="H291" s="346" t="s">
        <v>5325</v>
      </c>
    </row>
    <row r="292" spans="1:8">
      <c r="A292" s="347" t="s">
        <v>10957</v>
      </c>
      <c r="B292" s="344" t="s">
        <v>5165</v>
      </c>
      <c r="C292" s="348" t="s">
        <v>3942</v>
      </c>
      <c r="D292" s="14" t="s">
        <v>6013</v>
      </c>
      <c r="E292" s="349" t="s">
        <v>5118</v>
      </c>
      <c r="F292" s="348" t="s">
        <v>5118</v>
      </c>
      <c r="G292" s="348">
        <v>96</v>
      </c>
      <c r="H292" s="346" t="s">
        <v>5325</v>
      </c>
    </row>
    <row r="293" spans="1:8">
      <c r="A293" s="347" t="s">
        <v>10958</v>
      </c>
      <c r="B293" s="344" t="s">
        <v>5165</v>
      </c>
      <c r="C293" s="348" t="s">
        <v>10951</v>
      </c>
      <c r="D293" s="14" t="s">
        <v>6013</v>
      </c>
      <c r="E293" s="355" t="s">
        <v>10922</v>
      </c>
      <c r="F293" s="348" t="s">
        <v>10922</v>
      </c>
      <c r="G293" s="348">
        <v>2390.4</v>
      </c>
      <c r="H293" s="346" t="s">
        <v>10959</v>
      </c>
    </row>
    <row r="294" spans="1:8">
      <c r="A294" s="347" t="s">
        <v>10960</v>
      </c>
      <c r="B294" s="344" t="s">
        <v>5165</v>
      </c>
      <c r="C294" s="348" t="s">
        <v>10961</v>
      </c>
      <c r="D294" s="14" t="s">
        <v>6013</v>
      </c>
      <c r="E294" s="348" t="s">
        <v>4762</v>
      </c>
      <c r="F294" s="348" t="s">
        <v>4762</v>
      </c>
      <c r="G294" s="348">
        <v>430</v>
      </c>
      <c r="H294" s="346" t="s">
        <v>10962</v>
      </c>
    </row>
    <row r="295" spans="1:8">
      <c r="A295" s="347" t="s">
        <v>10963</v>
      </c>
      <c r="B295" s="344" t="s">
        <v>5165</v>
      </c>
      <c r="C295" s="348" t="s">
        <v>10964</v>
      </c>
      <c r="D295" s="14" t="s">
        <v>6013</v>
      </c>
      <c r="E295" s="348" t="s">
        <v>4792</v>
      </c>
      <c r="F295" s="348" t="s">
        <v>4792</v>
      </c>
      <c r="G295" s="348">
        <v>640</v>
      </c>
      <c r="H295" s="346" t="s">
        <v>10965</v>
      </c>
    </row>
    <row r="296" spans="1:8" ht="75">
      <c r="A296" s="347" t="s">
        <v>10966</v>
      </c>
      <c r="B296" s="344" t="s">
        <v>5165</v>
      </c>
      <c r="C296" s="348" t="s">
        <v>10967</v>
      </c>
      <c r="D296" s="344" t="s">
        <v>6014</v>
      </c>
      <c r="E296" s="345" t="s">
        <v>6018</v>
      </c>
      <c r="F296" s="344" t="s">
        <v>4714</v>
      </c>
      <c r="G296" s="348">
        <v>120</v>
      </c>
      <c r="H296" s="346" t="s">
        <v>10965</v>
      </c>
    </row>
    <row r="297" spans="1:8" ht="30">
      <c r="A297" s="347" t="s">
        <v>10968</v>
      </c>
      <c r="B297" s="344" t="s">
        <v>5165</v>
      </c>
      <c r="C297" s="348" t="s">
        <v>3942</v>
      </c>
      <c r="D297" s="14" t="s">
        <v>6013</v>
      </c>
      <c r="E297" s="349" t="s">
        <v>5087</v>
      </c>
      <c r="F297" s="348" t="s">
        <v>5087</v>
      </c>
      <c r="G297" s="348">
        <v>108</v>
      </c>
      <c r="H297" s="346" t="s">
        <v>10969</v>
      </c>
    </row>
    <row r="298" spans="1:8">
      <c r="A298" s="347" t="s">
        <v>10970</v>
      </c>
      <c r="B298" s="344" t="s">
        <v>5165</v>
      </c>
      <c r="C298" s="348" t="s">
        <v>10951</v>
      </c>
      <c r="D298" s="14" t="s">
        <v>6013</v>
      </c>
      <c r="E298" s="355" t="s">
        <v>10922</v>
      </c>
      <c r="F298" s="348" t="s">
        <v>10922</v>
      </c>
      <c r="G298" s="348">
        <v>972</v>
      </c>
      <c r="H298" s="346" t="s">
        <v>10971</v>
      </c>
    </row>
    <row r="299" spans="1:8">
      <c r="A299" s="347" t="s">
        <v>10972</v>
      </c>
      <c r="B299" s="344" t="s">
        <v>5165</v>
      </c>
      <c r="C299" s="348" t="s">
        <v>10964</v>
      </c>
      <c r="D299" s="14" t="s">
        <v>6013</v>
      </c>
      <c r="E299" s="348" t="s">
        <v>4792</v>
      </c>
      <c r="F299" s="348" t="s">
        <v>4792</v>
      </c>
      <c r="G299" s="348">
        <v>996</v>
      </c>
      <c r="H299" s="346" t="s">
        <v>10973</v>
      </c>
    </row>
    <row r="300" spans="1:8" ht="75">
      <c r="A300" s="347" t="s">
        <v>10974</v>
      </c>
      <c r="B300" s="344" t="s">
        <v>5165</v>
      </c>
      <c r="C300" s="348" t="s">
        <v>10924</v>
      </c>
      <c r="D300" s="344" t="s">
        <v>6014</v>
      </c>
      <c r="E300" s="345" t="s">
        <v>6027</v>
      </c>
      <c r="F300" s="348" t="s">
        <v>4820</v>
      </c>
      <c r="G300" s="348">
        <v>51.8</v>
      </c>
      <c r="H300" s="346" t="s">
        <v>10975</v>
      </c>
    </row>
    <row r="301" spans="1:8">
      <c r="A301" s="347" t="s">
        <v>10976</v>
      </c>
      <c r="B301" s="344" t="s">
        <v>5165</v>
      </c>
      <c r="C301" s="348" t="s">
        <v>10924</v>
      </c>
      <c r="D301" s="14" t="s">
        <v>6013</v>
      </c>
      <c r="E301" s="355" t="s">
        <v>10796</v>
      </c>
      <c r="F301" s="348" t="s">
        <v>10796</v>
      </c>
      <c r="G301" s="348">
        <v>5551.5</v>
      </c>
      <c r="H301" s="346" t="s">
        <v>10977</v>
      </c>
    </row>
    <row r="302" spans="1:8" ht="30">
      <c r="A302" s="347" t="s">
        <v>10978</v>
      </c>
      <c r="B302" s="344" t="s">
        <v>5165</v>
      </c>
      <c r="C302" s="348" t="s">
        <v>10979</v>
      </c>
      <c r="D302" s="14" t="s">
        <v>6013</v>
      </c>
      <c r="E302" s="349" t="s">
        <v>5029</v>
      </c>
      <c r="F302" s="348" t="s">
        <v>5029</v>
      </c>
      <c r="G302" s="348">
        <v>955.38</v>
      </c>
      <c r="H302" s="346" t="s">
        <v>10980</v>
      </c>
    </row>
    <row r="303" spans="1:8">
      <c r="A303" s="347" t="s">
        <v>10981</v>
      </c>
      <c r="B303" s="344" t="s">
        <v>5165</v>
      </c>
      <c r="C303" s="348" t="s">
        <v>10982</v>
      </c>
      <c r="D303" s="344" t="s">
        <v>6013</v>
      </c>
      <c r="E303" s="355" t="s">
        <v>10925</v>
      </c>
      <c r="F303" s="348" t="s">
        <v>10925</v>
      </c>
      <c r="G303" s="348">
        <v>3276</v>
      </c>
      <c r="H303" s="346" t="s">
        <v>10983</v>
      </c>
    </row>
    <row r="304" spans="1:8">
      <c r="A304" s="347" t="s">
        <v>10984</v>
      </c>
      <c r="B304" s="344" t="s">
        <v>5165</v>
      </c>
      <c r="C304" s="348" t="s">
        <v>10982</v>
      </c>
      <c r="D304" s="344" t="s">
        <v>6013</v>
      </c>
      <c r="E304" s="355" t="s">
        <v>10985</v>
      </c>
      <c r="F304" s="348" t="s">
        <v>10985</v>
      </c>
      <c r="G304" s="348">
        <v>3110.4</v>
      </c>
      <c r="H304" s="346" t="s">
        <v>10986</v>
      </c>
    </row>
    <row r="305" spans="1:8">
      <c r="A305" s="347" t="s">
        <v>10987</v>
      </c>
      <c r="B305" s="344" t="s">
        <v>5165</v>
      </c>
      <c r="C305" s="348" t="s">
        <v>10964</v>
      </c>
      <c r="D305" s="14" t="s">
        <v>6013</v>
      </c>
      <c r="E305" s="348" t="s">
        <v>4762</v>
      </c>
      <c r="F305" s="348" t="s">
        <v>4762</v>
      </c>
      <c r="G305" s="348">
        <v>446.6</v>
      </c>
      <c r="H305" s="346" t="s">
        <v>10988</v>
      </c>
    </row>
    <row r="306" spans="1:8">
      <c r="A306" s="347" t="s">
        <v>10989</v>
      </c>
      <c r="B306" s="344" t="s">
        <v>5165</v>
      </c>
      <c r="C306" s="348" t="s">
        <v>10990</v>
      </c>
      <c r="D306" s="14" t="s">
        <v>6013</v>
      </c>
      <c r="E306" s="355" t="s">
        <v>10991</v>
      </c>
      <c r="F306" s="348" t="s">
        <v>10991</v>
      </c>
      <c r="G306" s="348">
        <v>320</v>
      </c>
      <c r="H306" s="346" t="s">
        <v>10992</v>
      </c>
    </row>
    <row r="307" spans="1:8">
      <c r="A307" s="347" t="s">
        <v>10993</v>
      </c>
      <c r="B307" s="344" t="s">
        <v>5165</v>
      </c>
      <c r="C307" s="348" t="s">
        <v>10990</v>
      </c>
      <c r="D307" s="344" t="s">
        <v>6013</v>
      </c>
      <c r="E307" s="355" t="s">
        <v>10925</v>
      </c>
      <c r="F307" s="348" t="s">
        <v>10925</v>
      </c>
      <c r="G307" s="348">
        <v>4956</v>
      </c>
      <c r="H307" s="346" t="s">
        <v>10994</v>
      </c>
    </row>
    <row r="308" spans="1:8" ht="30">
      <c r="A308" s="347" t="s">
        <v>10995</v>
      </c>
      <c r="B308" s="344" t="s">
        <v>5165</v>
      </c>
      <c r="C308" s="348" t="s">
        <v>10996</v>
      </c>
      <c r="D308" s="344" t="s">
        <v>6013</v>
      </c>
      <c r="E308" s="349" t="s">
        <v>4978</v>
      </c>
      <c r="F308" s="348" t="s">
        <v>4978</v>
      </c>
      <c r="G308" s="348">
        <v>6811.8</v>
      </c>
      <c r="H308" s="346" t="s">
        <v>10992</v>
      </c>
    </row>
    <row r="309" spans="1:8" ht="45">
      <c r="A309" s="347" t="s">
        <v>10997</v>
      </c>
      <c r="B309" s="344" t="s">
        <v>5165</v>
      </c>
      <c r="C309" s="348" t="s">
        <v>10990</v>
      </c>
      <c r="D309" s="344" t="s">
        <v>6014</v>
      </c>
      <c r="E309" s="345" t="s">
        <v>6020</v>
      </c>
      <c r="F309" s="348" t="s">
        <v>4873</v>
      </c>
      <c r="G309" s="348">
        <v>2700</v>
      </c>
      <c r="H309" s="346" t="s">
        <v>10998</v>
      </c>
    </row>
    <row r="310" spans="1:8">
      <c r="A310" s="347" t="s">
        <v>10999</v>
      </c>
      <c r="B310" s="344" t="s">
        <v>5165</v>
      </c>
      <c r="C310" s="348" t="s">
        <v>10982</v>
      </c>
      <c r="D310" s="344" t="s">
        <v>6013</v>
      </c>
      <c r="E310" s="355" t="s">
        <v>10925</v>
      </c>
      <c r="F310" s="348" t="s">
        <v>10925</v>
      </c>
      <c r="G310" s="348">
        <v>1915.2</v>
      </c>
      <c r="H310" s="346" t="s">
        <v>10994</v>
      </c>
    </row>
    <row r="311" spans="1:8">
      <c r="A311" s="347" t="s">
        <v>11000</v>
      </c>
      <c r="B311" s="344" t="s">
        <v>5165</v>
      </c>
      <c r="C311" s="348" t="s">
        <v>10982</v>
      </c>
      <c r="D311" s="344" t="s">
        <v>6013</v>
      </c>
      <c r="E311" s="355" t="s">
        <v>10925</v>
      </c>
      <c r="F311" s="348" t="s">
        <v>10925</v>
      </c>
      <c r="G311" s="348">
        <v>6456</v>
      </c>
      <c r="H311" s="346" t="s">
        <v>10994</v>
      </c>
    </row>
    <row r="312" spans="1:8">
      <c r="A312" s="347" t="s">
        <v>11001</v>
      </c>
      <c r="B312" s="344" t="s">
        <v>5165</v>
      </c>
      <c r="C312" s="348" t="s">
        <v>11002</v>
      </c>
      <c r="D312" s="344" t="s">
        <v>6013</v>
      </c>
      <c r="E312" s="355" t="s">
        <v>10925</v>
      </c>
      <c r="F312" s="348" t="s">
        <v>10925</v>
      </c>
      <c r="G312" s="348">
        <v>2160</v>
      </c>
      <c r="H312" s="346" t="s">
        <v>10994</v>
      </c>
    </row>
    <row r="313" spans="1:8">
      <c r="A313" s="347" t="s">
        <v>11003</v>
      </c>
      <c r="B313" s="344" t="s">
        <v>5165</v>
      </c>
      <c r="C313" s="348" t="s">
        <v>10924</v>
      </c>
      <c r="D313" s="344" t="s">
        <v>6013</v>
      </c>
      <c r="E313" s="355" t="s">
        <v>10925</v>
      </c>
      <c r="F313" s="348" t="s">
        <v>10925</v>
      </c>
      <c r="G313" s="348">
        <v>129.6</v>
      </c>
      <c r="H313" s="346" t="s">
        <v>10994</v>
      </c>
    </row>
    <row r="314" spans="1:8">
      <c r="A314" s="347" t="s">
        <v>11004</v>
      </c>
      <c r="B314" s="344" t="s">
        <v>5165</v>
      </c>
      <c r="C314" s="348" t="s">
        <v>10924</v>
      </c>
      <c r="D314" s="14" t="s">
        <v>6013</v>
      </c>
      <c r="E314" s="355" t="s">
        <v>10796</v>
      </c>
      <c r="F314" s="348" t="s">
        <v>10796</v>
      </c>
      <c r="G314" s="348">
        <v>14599.94</v>
      </c>
      <c r="H314" s="346" t="s">
        <v>5412</v>
      </c>
    </row>
    <row r="315" spans="1:8" ht="30">
      <c r="A315" s="347" t="s">
        <v>11005</v>
      </c>
      <c r="B315" s="344" t="s">
        <v>5165</v>
      </c>
      <c r="C315" s="348" t="s">
        <v>10924</v>
      </c>
      <c r="D315" s="344" t="s">
        <v>6013</v>
      </c>
      <c r="E315" s="349" t="s">
        <v>4978</v>
      </c>
      <c r="F315" s="348" t="s">
        <v>4978</v>
      </c>
      <c r="G315" s="348">
        <v>8998.58</v>
      </c>
      <c r="H315" s="346" t="s">
        <v>11006</v>
      </c>
    </row>
    <row r="316" spans="1:8" ht="30">
      <c r="A316" s="347" t="s">
        <v>11007</v>
      </c>
      <c r="B316" s="344" t="s">
        <v>5165</v>
      </c>
      <c r="C316" s="348" t="s">
        <v>10924</v>
      </c>
      <c r="D316" s="344" t="s">
        <v>6013</v>
      </c>
      <c r="E316" s="349" t="s">
        <v>4978</v>
      </c>
      <c r="F316" s="348" t="s">
        <v>4978</v>
      </c>
      <c r="G316" s="348">
        <v>2111.4</v>
      </c>
      <c r="H316" s="346" t="s">
        <v>11008</v>
      </c>
    </row>
    <row r="317" spans="1:8">
      <c r="A317" s="347" t="s">
        <v>11009</v>
      </c>
      <c r="B317" s="344" t="s">
        <v>5165</v>
      </c>
      <c r="C317" s="348" t="s">
        <v>10931</v>
      </c>
      <c r="D317" s="344" t="s">
        <v>6013</v>
      </c>
      <c r="E317" s="355" t="s">
        <v>10985</v>
      </c>
      <c r="F317" s="348" t="s">
        <v>10985</v>
      </c>
      <c r="G317" s="348">
        <v>3110.4</v>
      </c>
      <c r="H317" s="346" t="s">
        <v>5412</v>
      </c>
    </row>
    <row r="318" spans="1:8" ht="30">
      <c r="A318" s="347" t="s">
        <v>11010</v>
      </c>
      <c r="B318" s="344" t="s">
        <v>5165</v>
      </c>
      <c r="C318" s="348" t="s">
        <v>11011</v>
      </c>
      <c r="D318" s="344" t="s">
        <v>6016</v>
      </c>
      <c r="E318" s="349" t="s">
        <v>4704</v>
      </c>
      <c r="F318" s="348" t="s">
        <v>4704</v>
      </c>
      <c r="G318" s="348">
        <v>70.8</v>
      </c>
      <c r="H318" s="346" t="s">
        <v>11012</v>
      </c>
    </row>
    <row r="319" spans="1:8">
      <c r="A319" s="347" t="s">
        <v>11013</v>
      </c>
      <c r="B319" s="344" t="s">
        <v>5165</v>
      </c>
      <c r="C319" s="348" t="s">
        <v>6056</v>
      </c>
      <c r="D319" s="344" t="s">
        <v>6013</v>
      </c>
      <c r="E319" s="355" t="s">
        <v>11014</v>
      </c>
      <c r="F319" s="348" t="s">
        <v>11014</v>
      </c>
      <c r="G319" s="348">
        <v>89.5</v>
      </c>
      <c r="H319" s="346" t="s">
        <v>11015</v>
      </c>
    </row>
    <row r="320" spans="1:8">
      <c r="A320" s="347" t="s">
        <v>11016</v>
      </c>
      <c r="B320" s="344" t="s">
        <v>5165</v>
      </c>
      <c r="C320" s="348" t="s">
        <v>10982</v>
      </c>
      <c r="D320" s="344" t="s">
        <v>6013</v>
      </c>
      <c r="E320" s="349" t="s">
        <v>5017</v>
      </c>
      <c r="F320" s="348" t="s">
        <v>5017</v>
      </c>
      <c r="G320" s="348">
        <v>70</v>
      </c>
      <c r="H320" s="346" t="s">
        <v>11017</v>
      </c>
    </row>
    <row r="321" spans="1:8" ht="30">
      <c r="A321" s="347" t="s">
        <v>11018</v>
      </c>
      <c r="B321" s="344" t="s">
        <v>5165</v>
      </c>
      <c r="C321" s="348" t="s">
        <v>11019</v>
      </c>
      <c r="D321" s="344" t="s">
        <v>6013</v>
      </c>
      <c r="E321" s="349" t="s">
        <v>4752</v>
      </c>
      <c r="F321" s="348" t="s">
        <v>4752</v>
      </c>
      <c r="G321" s="348">
        <v>1458.25</v>
      </c>
      <c r="H321" s="346" t="s">
        <v>11020</v>
      </c>
    </row>
    <row r="322" spans="1:8" ht="30">
      <c r="A322" s="347" t="s">
        <v>11021</v>
      </c>
      <c r="B322" s="344" t="s">
        <v>5165</v>
      </c>
      <c r="C322" s="348" t="s">
        <v>11022</v>
      </c>
      <c r="D322" s="344" t="s">
        <v>6014</v>
      </c>
      <c r="E322" s="345" t="s">
        <v>6038</v>
      </c>
      <c r="F322" s="348" t="s">
        <v>5046</v>
      </c>
      <c r="G322" s="348">
        <v>340</v>
      </c>
      <c r="H322" s="346" t="s">
        <v>11023</v>
      </c>
    </row>
    <row r="323" spans="1:8" ht="30">
      <c r="A323" s="347" t="s">
        <v>11024</v>
      </c>
      <c r="B323" s="344" t="s">
        <v>5165</v>
      </c>
      <c r="C323" s="348" t="s">
        <v>11025</v>
      </c>
      <c r="D323" s="344" t="s">
        <v>6013</v>
      </c>
      <c r="E323" s="349" t="s">
        <v>4978</v>
      </c>
      <c r="F323" s="348" t="s">
        <v>4978</v>
      </c>
      <c r="G323" s="348">
        <v>396.5</v>
      </c>
      <c r="H323" s="346" t="s">
        <v>11026</v>
      </c>
    </row>
    <row r="324" spans="1:8" ht="45">
      <c r="A324" s="347" t="s">
        <v>11027</v>
      </c>
      <c r="B324" s="344" t="s">
        <v>5165</v>
      </c>
      <c r="C324" s="348" t="s">
        <v>11022</v>
      </c>
      <c r="D324" s="344" t="s">
        <v>6014</v>
      </c>
      <c r="E324" s="345" t="s">
        <v>6029</v>
      </c>
      <c r="F324" s="348" t="s">
        <v>10704</v>
      </c>
      <c r="G324" s="348">
        <v>375</v>
      </c>
      <c r="H324" s="346" t="s">
        <v>11028</v>
      </c>
    </row>
    <row r="325" spans="1:8" ht="60">
      <c r="A325" s="347" t="s">
        <v>11029</v>
      </c>
      <c r="B325" s="344" t="s">
        <v>5165</v>
      </c>
      <c r="C325" s="348" t="s">
        <v>11022</v>
      </c>
      <c r="D325" s="344" t="s">
        <v>6014</v>
      </c>
      <c r="E325" s="345" t="s">
        <v>6030</v>
      </c>
      <c r="F325" s="348" t="s">
        <v>4854</v>
      </c>
      <c r="G325" s="348">
        <v>120</v>
      </c>
      <c r="H325" s="346" t="s">
        <v>11030</v>
      </c>
    </row>
    <row r="326" spans="1:8" ht="45">
      <c r="A326" s="347" t="s">
        <v>11031</v>
      </c>
      <c r="B326" s="344" t="s">
        <v>5165</v>
      </c>
      <c r="C326" s="348" t="s">
        <v>11022</v>
      </c>
      <c r="D326" s="344" t="s">
        <v>6014</v>
      </c>
      <c r="E326" s="345" t="s">
        <v>6029</v>
      </c>
      <c r="F326" s="348" t="s">
        <v>4933</v>
      </c>
      <c r="G326" s="348">
        <v>532</v>
      </c>
      <c r="H326" s="346" t="s">
        <v>11032</v>
      </c>
    </row>
    <row r="327" spans="1:8" ht="30">
      <c r="A327" s="347" t="s">
        <v>11033</v>
      </c>
      <c r="B327" s="344" t="s">
        <v>5165</v>
      </c>
      <c r="C327" s="348" t="s">
        <v>11034</v>
      </c>
      <c r="D327" s="344" t="s">
        <v>6013</v>
      </c>
      <c r="E327" s="349" t="s">
        <v>4901</v>
      </c>
      <c r="F327" s="348" t="s">
        <v>4901</v>
      </c>
      <c r="G327" s="348">
        <v>982.74</v>
      </c>
      <c r="H327" s="346" t="s">
        <v>11035</v>
      </c>
    </row>
    <row r="328" spans="1:8" ht="30">
      <c r="A328" s="347" t="s">
        <v>11036</v>
      </c>
      <c r="B328" s="344" t="s">
        <v>5165</v>
      </c>
      <c r="C328" s="348" t="s">
        <v>10964</v>
      </c>
      <c r="D328" s="344" t="s">
        <v>6013</v>
      </c>
      <c r="E328" s="349" t="s">
        <v>4762</v>
      </c>
      <c r="F328" s="348" t="s">
        <v>4762</v>
      </c>
      <c r="G328" s="348">
        <v>1762.4</v>
      </c>
      <c r="H328" s="346" t="s">
        <v>11035</v>
      </c>
    </row>
    <row r="329" spans="1:8" ht="30">
      <c r="A329" s="347" t="s">
        <v>11037</v>
      </c>
      <c r="B329" s="344" t="s">
        <v>5165</v>
      </c>
      <c r="C329" s="348" t="s">
        <v>10924</v>
      </c>
      <c r="D329" s="344" t="s">
        <v>6013</v>
      </c>
      <c r="E329" s="349" t="s">
        <v>4978</v>
      </c>
      <c r="F329" s="348" t="s">
        <v>4978</v>
      </c>
      <c r="G329" s="348">
        <v>1761.48</v>
      </c>
      <c r="H329" s="346" t="s">
        <v>11038</v>
      </c>
    </row>
    <row r="330" spans="1:8" ht="30">
      <c r="A330" s="347" t="s">
        <v>11039</v>
      </c>
      <c r="B330" s="344" t="s">
        <v>5165</v>
      </c>
      <c r="C330" s="348" t="s">
        <v>11011</v>
      </c>
      <c r="D330" s="344" t="s">
        <v>6016</v>
      </c>
      <c r="E330" s="349" t="s">
        <v>4704</v>
      </c>
      <c r="F330" s="348" t="s">
        <v>4704</v>
      </c>
      <c r="G330" s="348">
        <v>35.4</v>
      </c>
      <c r="H330" s="346" t="s">
        <v>5415</v>
      </c>
    </row>
    <row r="331" spans="1:8">
      <c r="A331" s="347" t="s">
        <v>11040</v>
      </c>
      <c r="B331" s="344" t="s">
        <v>5165</v>
      </c>
      <c r="C331" s="348" t="s">
        <v>10924</v>
      </c>
      <c r="D331" s="344" t="s">
        <v>6013</v>
      </c>
      <c r="E331" s="355" t="s">
        <v>10925</v>
      </c>
      <c r="F331" s="348" t="s">
        <v>10925</v>
      </c>
      <c r="G331" s="348">
        <v>595.20000000000005</v>
      </c>
      <c r="H331" s="346" t="s">
        <v>11041</v>
      </c>
    </row>
    <row r="332" spans="1:8">
      <c r="A332" s="347" t="s">
        <v>11042</v>
      </c>
      <c r="B332" s="344" t="s">
        <v>5165</v>
      </c>
      <c r="C332" s="348" t="s">
        <v>11043</v>
      </c>
      <c r="D332" s="344" t="s">
        <v>6013</v>
      </c>
      <c r="E332" s="355" t="s">
        <v>11014</v>
      </c>
      <c r="F332" s="348" t="s">
        <v>11014</v>
      </c>
      <c r="G332" s="348">
        <v>132</v>
      </c>
      <c r="H332" s="346" t="s">
        <v>11044</v>
      </c>
    </row>
    <row r="333" spans="1:8" ht="30">
      <c r="A333" s="347" t="s">
        <v>11045</v>
      </c>
      <c r="B333" s="344" t="s">
        <v>5165</v>
      </c>
      <c r="C333" s="348" t="s">
        <v>10982</v>
      </c>
      <c r="D333" s="344" t="s">
        <v>6013</v>
      </c>
      <c r="E333" s="349" t="s">
        <v>4978</v>
      </c>
      <c r="F333" s="348" t="s">
        <v>4978</v>
      </c>
      <c r="G333" s="348">
        <v>153.6</v>
      </c>
      <c r="H333" s="346" t="s">
        <v>11046</v>
      </c>
    </row>
    <row r="334" spans="1:8" ht="30">
      <c r="A334" s="347" t="s">
        <v>11047</v>
      </c>
      <c r="B334" s="344" t="s">
        <v>5165</v>
      </c>
      <c r="C334" s="348" t="s">
        <v>10964</v>
      </c>
      <c r="D334" s="344" t="s">
        <v>6013</v>
      </c>
      <c r="E334" s="349" t="s">
        <v>4762</v>
      </c>
      <c r="F334" s="348" t="s">
        <v>4762</v>
      </c>
      <c r="G334" s="348">
        <v>384</v>
      </c>
      <c r="H334" s="346" t="s">
        <v>11048</v>
      </c>
    </row>
    <row r="335" spans="1:8">
      <c r="A335" s="347" t="s">
        <v>11049</v>
      </c>
      <c r="B335" s="344" t="s">
        <v>5165</v>
      </c>
      <c r="C335" s="348" t="s">
        <v>10982</v>
      </c>
      <c r="D335" s="344" t="s">
        <v>6013</v>
      </c>
      <c r="E335" s="355" t="s">
        <v>10925</v>
      </c>
      <c r="F335" s="348" t="s">
        <v>10925</v>
      </c>
      <c r="G335" s="348">
        <v>22656</v>
      </c>
      <c r="H335" s="346" t="s">
        <v>11050</v>
      </c>
    </row>
    <row r="336" spans="1:8" ht="30">
      <c r="A336" s="347" t="s">
        <v>11051</v>
      </c>
      <c r="B336" s="344" t="s">
        <v>5165</v>
      </c>
      <c r="C336" s="348" t="s">
        <v>10924</v>
      </c>
      <c r="D336" s="344" t="s">
        <v>6013</v>
      </c>
      <c r="E336" s="349" t="s">
        <v>4978</v>
      </c>
      <c r="F336" s="348" t="s">
        <v>4978</v>
      </c>
      <c r="G336" s="348">
        <v>8380.7999999999993</v>
      </c>
      <c r="H336" s="346" t="s">
        <v>11052</v>
      </c>
    </row>
    <row r="337" spans="1:8" ht="60">
      <c r="A337" s="347" t="s">
        <v>11053</v>
      </c>
      <c r="B337" s="344" t="s">
        <v>5165</v>
      </c>
      <c r="C337" s="348" t="s">
        <v>10948</v>
      </c>
      <c r="D337" s="344" t="s">
        <v>6014</v>
      </c>
      <c r="E337" s="345" t="s">
        <v>6022</v>
      </c>
      <c r="F337" s="348" t="s">
        <v>4781</v>
      </c>
      <c r="G337" s="348">
        <v>700</v>
      </c>
      <c r="H337" s="346" t="s">
        <v>11054</v>
      </c>
    </row>
    <row r="338" spans="1:8" ht="30">
      <c r="A338" s="347" t="s">
        <v>11055</v>
      </c>
      <c r="B338" s="344" t="s">
        <v>5165</v>
      </c>
      <c r="C338" s="348" t="s">
        <v>11056</v>
      </c>
      <c r="D338" s="344" t="s">
        <v>6013</v>
      </c>
      <c r="E338" s="349" t="s">
        <v>4978</v>
      </c>
      <c r="F338" s="348" t="s">
        <v>4978</v>
      </c>
      <c r="G338" s="348">
        <v>834</v>
      </c>
      <c r="H338" s="346" t="s">
        <v>11057</v>
      </c>
    </row>
    <row r="339" spans="1:8">
      <c r="A339" s="347" t="s">
        <v>11058</v>
      </c>
      <c r="B339" s="344" t="s">
        <v>5165</v>
      </c>
      <c r="C339" s="348" t="s">
        <v>10951</v>
      </c>
      <c r="D339" s="14" t="s">
        <v>6013</v>
      </c>
      <c r="E339" s="355" t="s">
        <v>10796</v>
      </c>
      <c r="F339" s="348" t="s">
        <v>10796</v>
      </c>
      <c r="G339" s="348">
        <v>30265.5</v>
      </c>
      <c r="H339" s="346" t="s">
        <v>11054</v>
      </c>
    </row>
    <row r="340" spans="1:8" ht="60">
      <c r="A340" s="347" t="s">
        <v>11059</v>
      </c>
      <c r="B340" s="344" t="s">
        <v>5165</v>
      </c>
      <c r="C340" s="348" t="s">
        <v>5024</v>
      </c>
      <c r="D340" s="344" t="s">
        <v>6014</v>
      </c>
      <c r="E340" s="349" t="s">
        <v>11060</v>
      </c>
      <c r="F340" s="344" t="s">
        <v>4720</v>
      </c>
      <c r="G340" s="348">
        <v>215</v>
      </c>
      <c r="H340" s="352" t="s">
        <v>11061</v>
      </c>
    </row>
    <row r="341" spans="1:8">
      <c r="A341" s="347" t="s">
        <v>11062</v>
      </c>
      <c r="B341" s="344" t="s">
        <v>5165</v>
      </c>
      <c r="C341" s="348" t="s">
        <v>10982</v>
      </c>
      <c r="D341" s="344" t="s">
        <v>6013</v>
      </c>
      <c r="E341" s="355" t="s">
        <v>10985</v>
      </c>
      <c r="F341" s="348" t="s">
        <v>10985</v>
      </c>
      <c r="G341" s="348">
        <v>6912</v>
      </c>
      <c r="H341" s="346" t="s">
        <v>11063</v>
      </c>
    </row>
    <row r="342" spans="1:8" ht="45">
      <c r="A342" s="347" t="s">
        <v>11064</v>
      </c>
      <c r="B342" s="344" t="s">
        <v>5165</v>
      </c>
      <c r="C342" s="348" t="s">
        <v>11065</v>
      </c>
      <c r="D342" s="344" t="s">
        <v>6014</v>
      </c>
      <c r="E342" s="345" t="s">
        <v>6032</v>
      </c>
      <c r="F342" s="348" t="s">
        <v>4873</v>
      </c>
      <c r="G342" s="348">
        <v>810</v>
      </c>
      <c r="H342" s="346" t="s">
        <v>11066</v>
      </c>
    </row>
    <row r="343" spans="1:8" ht="30">
      <c r="A343" s="347" t="s">
        <v>11067</v>
      </c>
      <c r="B343" s="344" t="s">
        <v>5165</v>
      </c>
      <c r="C343" s="348" t="s">
        <v>11068</v>
      </c>
      <c r="D343" s="344" t="s">
        <v>6013</v>
      </c>
      <c r="E343" s="349" t="s">
        <v>4978</v>
      </c>
      <c r="F343" s="348" t="s">
        <v>4978</v>
      </c>
      <c r="G343" s="348">
        <v>9943.2000000000007</v>
      </c>
      <c r="H343" s="346" t="s">
        <v>11069</v>
      </c>
    </row>
    <row r="344" spans="1:8">
      <c r="A344" s="347" t="s">
        <v>11070</v>
      </c>
      <c r="B344" s="344" t="s">
        <v>5165</v>
      </c>
      <c r="C344" s="348" t="s">
        <v>10982</v>
      </c>
      <c r="D344" s="344" t="s">
        <v>6013</v>
      </c>
      <c r="E344" s="355" t="s">
        <v>10925</v>
      </c>
      <c r="F344" s="348" t="s">
        <v>10925</v>
      </c>
      <c r="G344" s="348">
        <v>4680</v>
      </c>
      <c r="H344" s="346" t="s">
        <v>11071</v>
      </c>
    </row>
    <row r="345" spans="1:8" ht="30">
      <c r="A345" s="347" t="s">
        <v>11072</v>
      </c>
      <c r="B345" s="344" t="s">
        <v>5165</v>
      </c>
      <c r="C345" s="348" t="s">
        <v>10982</v>
      </c>
      <c r="D345" s="344" t="s">
        <v>6013</v>
      </c>
      <c r="E345" s="349" t="s">
        <v>4978</v>
      </c>
      <c r="F345" s="348" t="s">
        <v>4978</v>
      </c>
      <c r="G345" s="348">
        <v>1146</v>
      </c>
      <c r="H345" s="346" t="s">
        <v>11073</v>
      </c>
    </row>
    <row r="346" spans="1:8" ht="30">
      <c r="A346" s="347" t="s">
        <v>11074</v>
      </c>
      <c r="B346" s="344" t="s">
        <v>5165</v>
      </c>
      <c r="C346" s="348" t="s">
        <v>10982</v>
      </c>
      <c r="D346" s="344" t="s">
        <v>6013</v>
      </c>
      <c r="E346" s="349" t="s">
        <v>10894</v>
      </c>
      <c r="F346" s="348" t="s">
        <v>10894</v>
      </c>
      <c r="G346" s="348">
        <v>303.60000000000002</v>
      </c>
      <c r="H346" s="346" t="s">
        <v>11075</v>
      </c>
    </row>
    <row r="347" spans="1:8">
      <c r="A347" s="347" t="s">
        <v>11076</v>
      </c>
      <c r="B347" s="344" t="s">
        <v>5165</v>
      </c>
      <c r="C347" s="348" t="s">
        <v>10982</v>
      </c>
      <c r="D347" s="344" t="s">
        <v>6013</v>
      </c>
      <c r="E347" s="355" t="s">
        <v>10796</v>
      </c>
      <c r="F347" s="348" t="s">
        <v>10796</v>
      </c>
      <c r="G347" s="348">
        <v>2440.08</v>
      </c>
      <c r="H347" s="346" t="s">
        <v>11077</v>
      </c>
    </row>
    <row r="348" spans="1:8">
      <c r="A348" s="347" t="s">
        <v>11078</v>
      </c>
      <c r="B348" s="344" t="s">
        <v>5165</v>
      </c>
      <c r="C348" s="348" t="s">
        <v>10982</v>
      </c>
      <c r="D348" s="344" t="s">
        <v>6013</v>
      </c>
      <c r="E348" s="355" t="s">
        <v>10796</v>
      </c>
      <c r="F348" s="348" t="s">
        <v>10796</v>
      </c>
      <c r="G348" s="348">
        <v>1482</v>
      </c>
      <c r="H348" s="346" t="s">
        <v>11079</v>
      </c>
    </row>
    <row r="349" spans="1:8">
      <c r="A349" s="347" t="s">
        <v>11080</v>
      </c>
      <c r="B349" s="344" t="s">
        <v>5165</v>
      </c>
      <c r="C349" s="348" t="s">
        <v>11081</v>
      </c>
      <c r="D349" s="344" t="s">
        <v>6013</v>
      </c>
      <c r="E349" s="355" t="s">
        <v>10925</v>
      </c>
      <c r="F349" s="348" t="s">
        <v>10925</v>
      </c>
      <c r="G349" s="348">
        <v>32.4</v>
      </c>
      <c r="H349" s="346" t="s">
        <v>11082</v>
      </c>
    </row>
    <row r="350" spans="1:8">
      <c r="A350" s="347" t="s">
        <v>11083</v>
      </c>
      <c r="B350" s="344" t="s">
        <v>5165</v>
      </c>
      <c r="C350" s="348" t="s">
        <v>11084</v>
      </c>
      <c r="D350" s="344" t="s">
        <v>6013</v>
      </c>
      <c r="E350" s="349" t="s">
        <v>512</v>
      </c>
      <c r="F350" s="348" t="s">
        <v>512</v>
      </c>
      <c r="G350" s="348">
        <v>1489.6</v>
      </c>
      <c r="H350" s="346" t="s">
        <v>11085</v>
      </c>
    </row>
    <row r="351" spans="1:8">
      <c r="A351" s="347" t="s">
        <v>11086</v>
      </c>
      <c r="B351" s="344" t="s">
        <v>5165</v>
      </c>
      <c r="C351" s="348" t="s">
        <v>10982</v>
      </c>
      <c r="D351" s="344" t="s">
        <v>6013</v>
      </c>
      <c r="E351" s="355" t="s">
        <v>10925</v>
      </c>
      <c r="F351" s="348" t="s">
        <v>10925</v>
      </c>
      <c r="G351" s="348">
        <v>172.8</v>
      </c>
      <c r="H351" s="346" t="s">
        <v>11087</v>
      </c>
    </row>
    <row r="352" spans="1:8" ht="75">
      <c r="A352" s="347" t="s">
        <v>11088</v>
      </c>
      <c r="B352" s="344" t="s">
        <v>5165</v>
      </c>
      <c r="C352" s="348" t="s">
        <v>10948</v>
      </c>
      <c r="D352" s="344" t="s">
        <v>6014</v>
      </c>
      <c r="E352" s="345" t="s">
        <v>6041</v>
      </c>
      <c r="F352" s="348" t="s">
        <v>6042</v>
      </c>
      <c r="G352" s="348">
        <v>172.6</v>
      </c>
      <c r="H352" s="346" t="s">
        <v>11089</v>
      </c>
    </row>
    <row r="353" spans="1:8" ht="30">
      <c r="A353" s="347" t="s">
        <v>11090</v>
      </c>
      <c r="B353" s="344" t="s">
        <v>5165</v>
      </c>
      <c r="C353" s="348" t="s">
        <v>10982</v>
      </c>
      <c r="D353" s="344" t="s">
        <v>6013</v>
      </c>
      <c r="E353" s="349" t="s">
        <v>4978</v>
      </c>
      <c r="F353" s="348" t="s">
        <v>4978</v>
      </c>
      <c r="G353" s="348">
        <v>2670</v>
      </c>
      <c r="H353" s="346" t="s">
        <v>11091</v>
      </c>
    </row>
    <row r="354" spans="1:8">
      <c r="A354" s="347" t="s">
        <v>11092</v>
      </c>
      <c r="B354" s="344" t="s">
        <v>5165</v>
      </c>
      <c r="C354" s="348" t="s">
        <v>10982</v>
      </c>
      <c r="D354" s="344" t="s">
        <v>6013</v>
      </c>
      <c r="E354" s="355" t="s">
        <v>10925</v>
      </c>
      <c r="F354" s="348" t="s">
        <v>10925</v>
      </c>
      <c r="G354" s="348">
        <v>1650</v>
      </c>
      <c r="H354" s="346" t="s">
        <v>11093</v>
      </c>
    </row>
    <row r="355" spans="1:8" ht="90">
      <c r="A355" s="347" t="s">
        <v>11094</v>
      </c>
      <c r="B355" s="344" t="s">
        <v>5165</v>
      </c>
      <c r="C355" s="348" t="s">
        <v>10948</v>
      </c>
      <c r="D355" s="344" t="s">
        <v>6014</v>
      </c>
      <c r="E355" s="345" t="s">
        <v>6025</v>
      </c>
      <c r="F355" s="348" t="s">
        <v>11095</v>
      </c>
      <c r="G355" s="348">
        <v>736</v>
      </c>
      <c r="H355" s="346" t="s">
        <v>11096</v>
      </c>
    </row>
    <row r="356" spans="1:8">
      <c r="A356" s="347" t="s">
        <v>11097</v>
      </c>
      <c r="B356" s="344" t="s">
        <v>5165</v>
      </c>
      <c r="C356" s="348" t="s">
        <v>10982</v>
      </c>
      <c r="D356" s="344" t="s">
        <v>6013</v>
      </c>
      <c r="E356" s="355" t="s">
        <v>10925</v>
      </c>
      <c r="F356" s="348" t="s">
        <v>10925</v>
      </c>
      <c r="G356" s="348">
        <v>180</v>
      </c>
      <c r="H356" s="346" t="s">
        <v>11098</v>
      </c>
    </row>
    <row r="357" spans="1:8" ht="45">
      <c r="A357" s="347" t="s">
        <v>11099</v>
      </c>
      <c r="B357" s="344" t="s">
        <v>5165</v>
      </c>
      <c r="C357" s="348" t="s">
        <v>11025</v>
      </c>
      <c r="D357" s="344" t="s">
        <v>6014</v>
      </c>
      <c r="E357" s="345" t="s">
        <v>6020</v>
      </c>
      <c r="F357" s="348" t="s">
        <v>4873</v>
      </c>
      <c r="G357" s="348">
        <v>9675</v>
      </c>
      <c r="H357" s="346" t="s">
        <v>11100</v>
      </c>
    </row>
    <row r="358" spans="1:8" ht="75">
      <c r="A358" s="347" t="s">
        <v>11101</v>
      </c>
      <c r="B358" s="344" t="s">
        <v>5165</v>
      </c>
      <c r="C358" s="348" t="s">
        <v>11102</v>
      </c>
      <c r="D358" s="344" t="s">
        <v>6014</v>
      </c>
      <c r="E358" s="349" t="s">
        <v>11103</v>
      </c>
      <c r="F358" s="348" t="s">
        <v>11104</v>
      </c>
      <c r="G358" s="348">
        <v>60</v>
      </c>
      <c r="H358" s="346" t="s">
        <v>11105</v>
      </c>
    </row>
    <row r="359" spans="1:8">
      <c r="A359" s="347" t="s">
        <v>11106</v>
      </c>
      <c r="B359" s="344" t="s">
        <v>5165</v>
      </c>
      <c r="C359" s="348" t="s">
        <v>11107</v>
      </c>
      <c r="D359" s="344" t="s">
        <v>6013</v>
      </c>
      <c r="E359" s="355" t="s">
        <v>11108</v>
      </c>
      <c r="F359" s="348" t="s">
        <v>11108</v>
      </c>
      <c r="G359" s="348">
        <v>293.99919999999997</v>
      </c>
      <c r="H359" s="346" t="s">
        <v>11109</v>
      </c>
    </row>
    <row r="360" spans="1:8">
      <c r="A360" s="347" t="s">
        <v>11110</v>
      </c>
      <c r="B360" s="344" t="s">
        <v>5165</v>
      </c>
      <c r="C360" s="348" t="s">
        <v>10982</v>
      </c>
      <c r="D360" s="344" t="s">
        <v>6013</v>
      </c>
      <c r="E360" s="355" t="s">
        <v>10925</v>
      </c>
      <c r="F360" s="348" t="s">
        <v>10925</v>
      </c>
      <c r="G360" s="348">
        <v>1242</v>
      </c>
      <c r="H360" s="346" t="s">
        <v>11111</v>
      </c>
    </row>
    <row r="361" spans="1:8">
      <c r="A361" s="347" t="s">
        <v>11112</v>
      </c>
      <c r="B361" s="344" t="s">
        <v>5165</v>
      </c>
      <c r="C361" s="348" t="s">
        <v>10982</v>
      </c>
      <c r="D361" s="344" t="s">
        <v>6013</v>
      </c>
      <c r="E361" s="355" t="s">
        <v>10796</v>
      </c>
      <c r="F361" s="348" t="s">
        <v>10796</v>
      </c>
      <c r="G361" s="348">
        <v>5976</v>
      </c>
      <c r="H361" s="346" t="s">
        <v>11113</v>
      </c>
    </row>
    <row r="362" spans="1:8">
      <c r="A362" s="347" t="s">
        <v>11114</v>
      </c>
      <c r="B362" s="344" t="s">
        <v>5165</v>
      </c>
      <c r="C362" s="348" t="s">
        <v>10982</v>
      </c>
      <c r="D362" s="344" t="s">
        <v>6013</v>
      </c>
      <c r="E362" s="355" t="s">
        <v>10925</v>
      </c>
      <c r="F362" s="348" t="s">
        <v>10925</v>
      </c>
      <c r="G362" s="348">
        <v>1104</v>
      </c>
      <c r="H362" s="346" t="s">
        <v>11115</v>
      </c>
    </row>
    <row r="363" spans="1:8" ht="45">
      <c r="A363" s="347" t="s">
        <v>11116</v>
      </c>
      <c r="B363" s="344" t="s">
        <v>5165</v>
      </c>
      <c r="C363" s="344" t="s">
        <v>11022</v>
      </c>
      <c r="D363" s="344" t="s">
        <v>6014</v>
      </c>
      <c r="E363" s="345" t="s">
        <v>6029</v>
      </c>
      <c r="F363" s="348" t="s">
        <v>4952</v>
      </c>
      <c r="G363" s="348">
        <v>1180</v>
      </c>
      <c r="H363" s="346" t="s">
        <v>11117</v>
      </c>
    </row>
    <row r="364" spans="1:8" ht="45">
      <c r="A364" s="347" t="s">
        <v>11118</v>
      </c>
      <c r="B364" s="344" t="s">
        <v>5165</v>
      </c>
      <c r="C364" s="348" t="s">
        <v>11119</v>
      </c>
      <c r="D364" s="344" t="s">
        <v>6014</v>
      </c>
      <c r="E364" s="349" t="s">
        <v>11120</v>
      </c>
      <c r="F364" s="348" t="s">
        <v>4862</v>
      </c>
      <c r="G364" s="348">
        <v>192</v>
      </c>
      <c r="H364" s="346" t="s">
        <v>11121</v>
      </c>
    </row>
    <row r="365" spans="1:8" ht="75">
      <c r="A365" s="347" t="s">
        <v>11122</v>
      </c>
      <c r="B365" s="344" t="s">
        <v>5165</v>
      </c>
      <c r="C365" s="348" t="s">
        <v>11123</v>
      </c>
      <c r="D365" s="344" t="s">
        <v>6014</v>
      </c>
      <c r="E365" s="345" t="s">
        <v>6021</v>
      </c>
      <c r="F365" s="348" t="s">
        <v>4777</v>
      </c>
      <c r="G365" s="348">
        <v>642</v>
      </c>
      <c r="H365" s="352" t="s">
        <v>11124</v>
      </c>
    </row>
    <row r="366" spans="1:8">
      <c r="A366" s="347" t="s">
        <v>11125</v>
      </c>
      <c r="B366" s="344" t="s">
        <v>5165</v>
      </c>
      <c r="C366" s="348" t="s">
        <v>3942</v>
      </c>
      <c r="D366" s="14" t="s">
        <v>6013</v>
      </c>
      <c r="E366" s="349" t="s">
        <v>4792</v>
      </c>
      <c r="F366" s="348" t="s">
        <v>4792</v>
      </c>
      <c r="G366" s="348">
        <v>176</v>
      </c>
      <c r="H366" s="352" t="s">
        <v>11126</v>
      </c>
    </row>
    <row r="367" spans="1:8" ht="45">
      <c r="A367" s="356" t="s">
        <v>11127</v>
      </c>
      <c r="B367" s="357" t="s">
        <v>5165</v>
      </c>
      <c r="C367" s="358" t="s">
        <v>11128</v>
      </c>
      <c r="D367" s="357" t="s">
        <v>6014</v>
      </c>
      <c r="E367" s="359" t="s">
        <v>6029</v>
      </c>
      <c r="F367" s="358" t="s">
        <v>4933</v>
      </c>
      <c r="G367" s="358">
        <v>1330</v>
      </c>
      <c r="H367" s="360" t="s">
        <v>11129</v>
      </c>
    </row>
    <row r="368" spans="1:8">
      <c r="A368" s="347" t="s">
        <v>11130</v>
      </c>
      <c r="B368" s="344" t="s">
        <v>5165</v>
      </c>
      <c r="C368" s="348" t="s">
        <v>11084</v>
      </c>
      <c r="D368" s="344" t="s">
        <v>6013</v>
      </c>
      <c r="E368" s="349" t="s">
        <v>512</v>
      </c>
      <c r="F368" s="348" t="s">
        <v>512</v>
      </c>
      <c r="G368" s="348">
        <v>692</v>
      </c>
      <c r="H368" s="346" t="s">
        <v>11131</v>
      </c>
    </row>
    <row r="369" spans="1:8" ht="30">
      <c r="A369" s="347" t="s">
        <v>11132</v>
      </c>
      <c r="B369" s="344" t="s">
        <v>5165</v>
      </c>
      <c r="C369" s="348" t="s">
        <v>10951</v>
      </c>
      <c r="D369" s="344" t="s">
        <v>6013</v>
      </c>
      <c r="E369" s="349" t="s">
        <v>4978</v>
      </c>
      <c r="F369" s="348" t="s">
        <v>4978</v>
      </c>
      <c r="G369" s="348">
        <v>1432.89</v>
      </c>
      <c r="H369" s="346" t="s">
        <v>11133</v>
      </c>
    </row>
    <row r="370" spans="1:8">
      <c r="A370" s="347" t="s">
        <v>11134</v>
      </c>
      <c r="B370" s="344" t="s">
        <v>5165</v>
      </c>
      <c r="C370" s="348" t="s">
        <v>3942</v>
      </c>
      <c r="D370" s="344" t="s">
        <v>6013</v>
      </c>
      <c r="E370" s="349" t="s">
        <v>5121</v>
      </c>
      <c r="F370" s="348" t="s">
        <v>5121</v>
      </c>
      <c r="G370" s="348">
        <v>52.83</v>
      </c>
      <c r="H370" s="346" t="s">
        <v>11135</v>
      </c>
    </row>
    <row r="371" spans="1:8" ht="30">
      <c r="A371" s="347" t="s">
        <v>11136</v>
      </c>
      <c r="B371" s="344" t="s">
        <v>5165</v>
      </c>
      <c r="C371" s="348" t="s">
        <v>10990</v>
      </c>
      <c r="D371" s="344" t="s">
        <v>6013</v>
      </c>
      <c r="E371" s="349" t="s">
        <v>4752</v>
      </c>
      <c r="F371" s="348" t="s">
        <v>4752</v>
      </c>
      <c r="G371" s="348">
        <v>1082</v>
      </c>
      <c r="H371" s="346" t="s">
        <v>11137</v>
      </c>
    </row>
    <row r="372" spans="1:8">
      <c r="A372" s="347" t="s">
        <v>11138</v>
      </c>
      <c r="B372" s="344" t="s">
        <v>5165</v>
      </c>
      <c r="C372" s="348" t="s">
        <v>10982</v>
      </c>
      <c r="D372" s="344" t="s">
        <v>6013</v>
      </c>
      <c r="E372" s="355" t="s">
        <v>10796</v>
      </c>
      <c r="F372" s="348" t="s">
        <v>10796</v>
      </c>
      <c r="G372" s="348">
        <v>12291.37</v>
      </c>
      <c r="H372" s="346" t="s">
        <v>11139</v>
      </c>
    </row>
    <row r="373" spans="1:8" ht="30">
      <c r="A373" s="347" t="s">
        <v>11140</v>
      </c>
      <c r="B373" s="344" t="s">
        <v>5165</v>
      </c>
      <c r="C373" s="348" t="s">
        <v>10951</v>
      </c>
      <c r="D373" s="344" t="s">
        <v>6013</v>
      </c>
      <c r="E373" s="349" t="s">
        <v>4978</v>
      </c>
      <c r="F373" s="348" t="s">
        <v>4978</v>
      </c>
      <c r="G373" s="348">
        <v>11809.2</v>
      </c>
      <c r="H373" s="346" t="s">
        <v>11141</v>
      </c>
    </row>
    <row r="374" spans="1:8">
      <c r="A374" s="347" t="s">
        <v>11142</v>
      </c>
      <c r="B374" s="344" t="s">
        <v>5165</v>
      </c>
      <c r="C374" s="348" t="s">
        <v>10951</v>
      </c>
      <c r="D374" s="344" t="s">
        <v>6013</v>
      </c>
      <c r="E374" s="355" t="s">
        <v>10925</v>
      </c>
      <c r="F374" s="348" t="s">
        <v>10925</v>
      </c>
      <c r="G374" s="348">
        <v>2760</v>
      </c>
      <c r="H374" s="346" t="s">
        <v>11143</v>
      </c>
    </row>
    <row r="375" spans="1:8">
      <c r="A375" s="347" t="s">
        <v>11144</v>
      </c>
      <c r="B375" s="344" t="s">
        <v>5165</v>
      </c>
      <c r="C375" s="348" t="s">
        <v>10951</v>
      </c>
      <c r="D375" s="344" t="s">
        <v>6013</v>
      </c>
      <c r="E375" s="355" t="s">
        <v>10925</v>
      </c>
      <c r="F375" s="348" t="s">
        <v>10925</v>
      </c>
      <c r="G375" s="348">
        <v>957.6</v>
      </c>
      <c r="H375" s="346" t="s">
        <v>11143</v>
      </c>
    </row>
    <row r="376" spans="1:8" ht="30">
      <c r="A376" s="347" t="s">
        <v>11145</v>
      </c>
      <c r="B376" s="344" t="s">
        <v>5165</v>
      </c>
      <c r="C376" s="348" t="s">
        <v>10951</v>
      </c>
      <c r="D376" s="344" t="s">
        <v>6013</v>
      </c>
      <c r="E376" s="349" t="s">
        <v>4978</v>
      </c>
      <c r="F376" s="348" t="s">
        <v>4978</v>
      </c>
      <c r="G376" s="348">
        <v>972</v>
      </c>
      <c r="H376" s="346" t="s">
        <v>11141</v>
      </c>
    </row>
    <row r="377" spans="1:8">
      <c r="A377" s="347" t="s">
        <v>11146</v>
      </c>
      <c r="B377" s="344" t="s">
        <v>5165</v>
      </c>
      <c r="C377" s="348" t="s">
        <v>10951</v>
      </c>
      <c r="D377" s="344" t="s">
        <v>6013</v>
      </c>
      <c r="E377" s="355" t="s">
        <v>10985</v>
      </c>
      <c r="F377" s="348" t="s">
        <v>10985</v>
      </c>
      <c r="G377" s="348">
        <v>2764.8</v>
      </c>
      <c r="H377" s="346" t="s">
        <v>11147</v>
      </c>
    </row>
    <row r="378" spans="1:8" ht="45">
      <c r="A378" s="347" t="s">
        <v>11148</v>
      </c>
      <c r="B378" s="344" t="s">
        <v>5165</v>
      </c>
      <c r="C378" s="348" t="s">
        <v>11025</v>
      </c>
      <c r="D378" s="344" t="s">
        <v>6014</v>
      </c>
      <c r="E378" s="345" t="s">
        <v>6020</v>
      </c>
      <c r="F378" s="348" t="s">
        <v>4873</v>
      </c>
      <c r="G378" s="348">
        <v>2700</v>
      </c>
      <c r="H378" s="346" t="s">
        <v>11149</v>
      </c>
    </row>
    <row r="379" spans="1:8">
      <c r="A379" s="347" t="s">
        <v>11150</v>
      </c>
      <c r="B379" s="344" t="s">
        <v>5165</v>
      </c>
      <c r="C379" s="348" t="s">
        <v>11151</v>
      </c>
      <c r="D379" s="344" t="s">
        <v>6013</v>
      </c>
      <c r="E379" s="355" t="s">
        <v>10925</v>
      </c>
      <c r="F379" s="348" t="s">
        <v>10925</v>
      </c>
      <c r="G379" s="348">
        <v>3030</v>
      </c>
      <c r="H379" s="346" t="s">
        <v>11152</v>
      </c>
    </row>
    <row r="380" spans="1:8" ht="60">
      <c r="A380" s="347" t="s">
        <v>11153</v>
      </c>
      <c r="B380" s="344" t="s">
        <v>5165</v>
      </c>
      <c r="C380" s="348" t="s">
        <v>6056</v>
      </c>
      <c r="D380" s="344" t="s">
        <v>6014</v>
      </c>
      <c r="E380" s="345" t="s">
        <v>6019</v>
      </c>
      <c r="F380" s="344" t="s">
        <v>4720</v>
      </c>
      <c r="G380" s="348">
        <v>2520</v>
      </c>
      <c r="H380" s="346" t="s">
        <v>11154</v>
      </c>
    </row>
    <row r="381" spans="1:8" ht="30">
      <c r="A381" s="347" t="s">
        <v>11155</v>
      </c>
      <c r="B381" s="344" t="s">
        <v>5165</v>
      </c>
      <c r="C381" s="348" t="s">
        <v>10951</v>
      </c>
      <c r="D381" s="344" t="s">
        <v>6013</v>
      </c>
      <c r="E381" s="349" t="s">
        <v>4978</v>
      </c>
      <c r="F381" s="348" t="s">
        <v>4978</v>
      </c>
      <c r="G381" s="348">
        <v>3774.6</v>
      </c>
      <c r="H381" s="346" t="s">
        <v>11156</v>
      </c>
    </row>
    <row r="382" spans="1:8" ht="30">
      <c r="A382" s="347" t="s">
        <v>11157</v>
      </c>
      <c r="B382" s="344" t="s">
        <v>5165</v>
      </c>
      <c r="C382" s="348" t="s">
        <v>10951</v>
      </c>
      <c r="D382" s="344" t="s">
        <v>6013</v>
      </c>
      <c r="E382" s="349" t="s">
        <v>4978</v>
      </c>
      <c r="F382" s="348" t="s">
        <v>4978</v>
      </c>
      <c r="G382" s="348">
        <v>1173</v>
      </c>
      <c r="H382" s="346" t="s">
        <v>11156</v>
      </c>
    </row>
    <row r="383" spans="1:8" ht="45">
      <c r="A383" s="347" t="s">
        <v>11158</v>
      </c>
      <c r="B383" s="344" t="s">
        <v>5165</v>
      </c>
      <c r="C383" s="348" t="s">
        <v>11159</v>
      </c>
      <c r="D383" s="344" t="s">
        <v>6014</v>
      </c>
      <c r="E383" s="345" t="s">
        <v>11160</v>
      </c>
      <c r="F383" s="348" t="s">
        <v>11161</v>
      </c>
      <c r="G383" s="348">
        <v>418</v>
      </c>
      <c r="H383" s="346" t="s">
        <v>11162</v>
      </c>
    </row>
    <row r="384" spans="1:8" ht="30">
      <c r="A384" s="347" t="s">
        <v>11163</v>
      </c>
      <c r="B384" s="344" t="s">
        <v>5165</v>
      </c>
      <c r="C384" s="348" t="s">
        <v>3942</v>
      </c>
      <c r="D384" s="344" t="s">
        <v>6013</v>
      </c>
      <c r="E384" s="349" t="s">
        <v>4773</v>
      </c>
      <c r="F384" s="348" t="s">
        <v>4773</v>
      </c>
      <c r="G384" s="348">
        <v>1371.84</v>
      </c>
      <c r="H384" s="346" t="s">
        <v>11156</v>
      </c>
    </row>
    <row r="385" spans="1:8" ht="45">
      <c r="A385" s="347" t="s">
        <v>11164</v>
      </c>
      <c r="B385" s="344" t="s">
        <v>5165</v>
      </c>
      <c r="C385" s="348" t="s">
        <v>11022</v>
      </c>
      <c r="D385" s="344" t="s">
        <v>6014</v>
      </c>
      <c r="E385" s="345" t="s">
        <v>6020</v>
      </c>
      <c r="F385" s="348" t="s">
        <v>4873</v>
      </c>
      <c r="G385" s="348">
        <v>810</v>
      </c>
      <c r="H385" s="346" t="s">
        <v>11165</v>
      </c>
    </row>
    <row r="386" spans="1:8" ht="60">
      <c r="A386" s="347" t="s">
        <v>11166</v>
      </c>
      <c r="B386" s="344" t="s">
        <v>5165</v>
      </c>
      <c r="C386" s="348" t="s">
        <v>11128</v>
      </c>
      <c r="D386" s="344" t="s">
        <v>6014</v>
      </c>
      <c r="E386" s="345" t="s">
        <v>6022</v>
      </c>
      <c r="F386" s="348" t="s">
        <v>4781</v>
      </c>
      <c r="G386" s="348">
        <v>220</v>
      </c>
      <c r="H386" s="346" t="s">
        <v>11167</v>
      </c>
    </row>
    <row r="387" spans="1:8">
      <c r="A387" s="347" t="s">
        <v>11168</v>
      </c>
      <c r="B387" s="344" t="s">
        <v>5165</v>
      </c>
      <c r="C387" s="348" t="s">
        <v>10951</v>
      </c>
      <c r="D387" s="344" t="s">
        <v>6013</v>
      </c>
      <c r="E387" s="355" t="s">
        <v>10796</v>
      </c>
      <c r="F387" s="348" t="s">
        <v>10796</v>
      </c>
      <c r="G387" s="348">
        <v>2440.08</v>
      </c>
      <c r="H387" s="346" t="s">
        <v>11162</v>
      </c>
    </row>
    <row r="388" spans="1:8" ht="30">
      <c r="A388" s="347" t="s">
        <v>11169</v>
      </c>
      <c r="B388" s="344" t="s">
        <v>5165</v>
      </c>
      <c r="C388" s="348" t="s">
        <v>10951</v>
      </c>
      <c r="D388" s="344" t="s">
        <v>6013</v>
      </c>
      <c r="E388" s="349" t="s">
        <v>4978</v>
      </c>
      <c r="F388" s="348" t="s">
        <v>4978</v>
      </c>
      <c r="G388" s="348">
        <v>288</v>
      </c>
      <c r="H388" s="346" t="s">
        <v>11170</v>
      </c>
    </row>
    <row r="389" spans="1:8" ht="30">
      <c r="A389" s="347" t="s">
        <v>11171</v>
      </c>
      <c r="B389" s="344" t="s">
        <v>5165</v>
      </c>
      <c r="C389" s="348" t="s">
        <v>10951</v>
      </c>
      <c r="D389" s="344" t="s">
        <v>6013</v>
      </c>
      <c r="E389" s="349" t="s">
        <v>4978</v>
      </c>
      <c r="F389" s="348" t="s">
        <v>4978</v>
      </c>
      <c r="G389" s="348">
        <v>873.48</v>
      </c>
      <c r="H389" s="346" t="s">
        <v>11172</v>
      </c>
    </row>
    <row r="390" spans="1:8">
      <c r="A390" s="347" t="s">
        <v>11173</v>
      </c>
      <c r="B390" s="344" t="s">
        <v>5165</v>
      </c>
      <c r="C390" s="348" t="s">
        <v>11151</v>
      </c>
      <c r="D390" s="344" t="s">
        <v>6013</v>
      </c>
      <c r="E390" s="355" t="s">
        <v>10796</v>
      </c>
      <c r="F390" s="348" t="s">
        <v>10796</v>
      </c>
      <c r="G390" s="348">
        <v>414</v>
      </c>
      <c r="H390" s="346" t="s">
        <v>11174</v>
      </c>
    </row>
    <row r="391" spans="1:8">
      <c r="A391" s="347" t="s">
        <v>11175</v>
      </c>
      <c r="B391" s="344" t="s">
        <v>5165</v>
      </c>
      <c r="C391" s="348" t="s">
        <v>10951</v>
      </c>
      <c r="D391" s="344" t="s">
        <v>6013</v>
      </c>
      <c r="E391" s="355" t="s">
        <v>10796</v>
      </c>
      <c r="F391" s="348" t="s">
        <v>10796</v>
      </c>
      <c r="G391" s="348">
        <v>254.7</v>
      </c>
      <c r="H391" s="346" t="s">
        <v>11176</v>
      </c>
    </row>
    <row r="392" spans="1:8" ht="30">
      <c r="A392" s="347" t="s">
        <v>11177</v>
      </c>
      <c r="B392" s="344" t="s">
        <v>5165</v>
      </c>
      <c r="C392" s="348" t="s">
        <v>10951</v>
      </c>
      <c r="D392" s="344" t="s">
        <v>6013</v>
      </c>
      <c r="E392" s="349" t="s">
        <v>4978</v>
      </c>
      <c r="F392" s="348" t="s">
        <v>4978</v>
      </c>
      <c r="G392" s="348">
        <v>384</v>
      </c>
      <c r="H392" s="346" t="s">
        <v>11178</v>
      </c>
    </row>
    <row r="393" spans="1:8">
      <c r="A393" s="347" t="s">
        <v>11179</v>
      </c>
      <c r="B393" s="344" t="s">
        <v>5165</v>
      </c>
      <c r="C393" s="348" t="s">
        <v>10951</v>
      </c>
      <c r="D393" s="344" t="s">
        <v>6013</v>
      </c>
      <c r="E393" s="355" t="s">
        <v>10796</v>
      </c>
      <c r="F393" s="348" t="s">
        <v>10796</v>
      </c>
      <c r="G393" s="348">
        <v>14580</v>
      </c>
      <c r="H393" s="346" t="s">
        <v>11180</v>
      </c>
    </row>
    <row r="394" spans="1:8" ht="30">
      <c r="A394" s="347" t="s">
        <v>11181</v>
      </c>
      <c r="B394" s="344" t="s">
        <v>5165</v>
      </c>
      <c r="C394" s="348" t="s">
        <v>11084</v>
      </c>
      <c r="D394" s="344" t="s">
        <v>6013</v>
      </c>
      <c r="E394" s="349" t="s">
        <v>5029</v>
      </c>
      <c r="F394" s="348" t="s">
        <v>5029</v>
      </c>
      <c r="G394" s="348">
        <v>1254.6600000000001</v>
      </c>
      <c r="H394" s="346" t="s">
        <v>11182</v>
      </c>
    </row>
    <row r="395" spans="1:8">
      <c r="A395" s="347" t="s">
        <v>11183</v>
      </c>
      <c r="B395" s="344" t="s">
        <v>5165</v>
      </c>
      <c r="C395" s="348" t="s">
        <v>11084</v>
      </c>
      <c r="D395" s="344" t="s">
        <v>6013</v>
      </c>
      <c r="E395" s="349" t="s">
        <v>512</v>
      </c>
      <c r="F395" s="348" t="s">
        <v>512</v>
      </c>
      <c r="G395" s="348">
        <v>744.8</v>
      </c>
      <c r="H395" s="346" t="s">
        <v>11184</v>
      </c>
    </row>
    <row r="396" spans="1:8" ht="45">
      <c r="A396" s="347" t="s">
        <v>11185</v>
      </c>
      <c r="B396" s="344" t="s">
        <v>5165</v>
      </c>
      <c r="C396" s="348" t="s">
        <v>11022</v>
      </c>
      <c r="D396" s="344" t="s">
        <v>6014</v>
      </c>
      <c r="E396" s="345" t="s">
        <v>6029</v>
      </c>
      <c r="F396" s="348" t="s">
        <v>4933</v>
      </c>
      <c r="G396" s="348">
        <v>665</v>
      </c>
      <c r="H396" s="346" t="s">
        <v>11186</v>
      </c>
    </row>
    <row r="397" spans="1:8">
      <c r="A397" s="347" t="s">
        <v>11187</v>
      </c>
      <c r="B397" s="344" t="s">
        <v>5165</v>
      </c>
      <c r="C397" s="348" t="s">
        <v>10951</v>
      </c>
      <c r="D397" s="344" t="s">
        <v>6013</v>
      </c>
      <c r="E397" s="355" t="s">
        <v>10985</v>
      </c>
      <c r="F397" s="348" t="s">
        <v>10985</v>
      </c>
      <c r="G397" s="348">
        <v>3456</v>
      </c>
      <c r="H397" s="346" t="s">
        <v>11188</v>
      </c>
    </row>
    <row r="398" spans="1:8" ht="30">
      <c r="A398" s="347" t="s">
        <v>11189</v>
      </c>
      <c r="B398" s="344" t="s">
        <v>5165</v>
      </c>
      <c r="C398" s="348" t="s">
        <v>11151</v>
      </c>
      <c r="D398" s="344" t="s">
        <v>6013</v>
      </c>
      <c r="E398" s="349" t="s">
        <v>4752</v>
      </c>
      <c r="F398" s="348" t="s">
        <v>4752</v>
      </c>
      <c r="G398" s="348">
        <v>2333.1999999999998</v>
      </c>
      <c r="H398" s="346" t="s">
        <v>11190</v>
      </c>
    </row>
    <row r="399" spans="1:8">
      <c r="A399" s="347" t="s">
        <v>11191</v>
      </c>
      <c r="B399" s="344" t="s">
        <v>5165</v>
      </c>
      <c r="C399" s="348" t="s">
        <v>3942</v>
      </c>
      <c r="D399" s="344" t="s">
        <v>6013</v>
      </c>
      <c r="E399" s="345" t="s">
        <v>4690</v>
      </c>
      <c r="F399" s="344" t="s">
        <v>4690</v>
      </c>
      <c r="G399" s="348">
        <v>162</v>
      </c>
      <c r="H399" s="346" t="s">
        <v>11192</v>
      </c>
    </row>
    <row r="400" spans="1:8">
      <c r="A400" s="347" t="s">
        <v>11193</v>
      </c>
      <c r="B400" s="344" t="s">
        <v>5165</v>
      </c>
      <c r="C400" s="348" t="s">
        <v>10951</v>
      </c>
      <c r="D400" s="344" t="s">
        <v>6013</v>
      </c>
      <c r="E400" s="355" t="s">
        <v>10925</v>
      </c>
      <c r="F400" s="348" t="s">
        <v>10925</v>
      </c>
      <c r="G400" s="348">
        <v>2880</v>
      </c>
      <c r="H400" s="346" t="s">
        <v>11194</v>
      </c>
    </row>
    <row r="401" spans="1:8" ht="60">
      <c r="A401" s="347" t="s">
        <v>11195</v>
      </c>
      <c r="B401" s="344" t="s">
        <v>5165</v>
      </c>
      <c r="C401" s="348" t="s">
        <v>11196</v>
      </c>
      <c r="D401" s="344" t="s">
        <v>6014</v>
      </c>
      <c r="E401" s="345" t="s">
        <v>6022</v>
      </c>
      <c r="F401" s="348" t="s">
        <v>11197</v>
      </c>
      <c r="G401" s="348">
        <v>295</v>
      </c>
      <c r="H401" s="346" t="s">
        <v>11198</v>
      </c>
    </row>
    <row r="402" spans="1:8" ht="75">
      <c r="A402" s="347" t="s">
        <v>11199</v>
      </c>
      <c r="B402" s="344" t="s">
        <v>5165</v>
      </c>
      <c r="C402" s="348" t="s">
        <v>10948</v>
      </c>
      <c r="D402" s="344" t="s">
        <v>6014</v>
      </c>
      <c r="E402" s="345" t="s">
        <v>6023</v>
      </c>
      <c r="F402" s="348" t="s">
        <v>682</v>
      </c>
      <c r="G402" s="348">
        <v>588.79999999999995</v>
      </c>
      <c r="H402" s="346" t="s">
        <v>11200</v>
      </c>
    </row>
    <row r="403" spans="1:8">
      <c r="A403" s="347" t="s">
        <v>11201</v>
      </c>
      <c r="B403" s="344" t="s">
        <v>5165</v>
      </c>
      <c r="C403" s="348" t="s">
        <v>10924</v>
      </c>
      <c r="D403" s="344" t="s">
        <v>6013</v>
      </c>
      <c r="E403" s="355" t="s">
        <v>10925</v>
      </c>
      <c r="F403" s="348" t="s">
        <v>10925</v>
      </c>
      <c r="G403" s="348">
        <v>90</v>
      </c>
      <c r="H403" s="346" t="s">
        <v>11202</v>
      </c>
    </row>
    <row r="404" spans="1:8" ht="75">
      <c r="A404" s="347" t="s">
        <v>11203</v>
      </c>
      <c r="B404" s="344" t="s">
        <v>5165</v>
      </c>
      <c r="C404" s="348" t="s">
        <v>11128</v>
      </c>
      <c r="D404" s="344" t="s">
        <v>6014</v>
      </c>
      <c r="E404" s="345" t="s">
        <v>6041</v>
      </c>
      <c r="F404" s="348" t="s">
        <v>10773</v>
      </c>
      <c r="G404" s="348">
        <v>408</v>
      </c>
      <c r="H404" s="346" t="s">
        <v>11204</v>
      </c>
    </row>
    <row r="405" spans="1:8" ht="75">
      <c r="A405" s="347" t="s">
        <v>11205</v>
      </c>
      <c r="B405" s="344" t="s">
        <v>5165</v>
      </c>
      <c r="C405" s="348" t="s">
        <v>11206</v>
      </c>
      <c r="D405" s="344" t="s">
        <v>6014</v>
      </c>
      <c r="E405" s="345" t="s">
        <v>6018</v>
      </c>
      <c r="F405" s="348" t="s">
        <v>11207</v>
      </c>
      <c r="G405" s="348">
        <v>96</v>
      </c>
      <c r="H405" s="346" t="s">
        <v>11208</v>
      </c>
    </row>
    <row r="406" spans="1:8" ht="75">
      <c r="A406" s="347" t="s">
        <v>11209</v>
      </c>
      <c r="B406" s="344" t="s">
        <v>5165</v>
      </c>
      <c r="C406" s="348" t="s">
        <v>11107</v>
      </c>
      <c r="D406" s="344" t="s">
        <v>6014</v>
      </c>
      <c r="E406" s="345" t="s">
        <v>6018</v>
      </c>
      <c r="F406" s="348" t="s">
        <v>11207</v>
      </c>
      <c r="G406" s="348">
        <v>148.75</v>
      </c>
      <c r="H406" s="346" t="s">
        <v>11210</v>
      </c>
    </row>
    <row r="407" spans="1:8" ht="75">
      <c r="A407" s="347" t="s">
        <v>11211</v>
      </c>
      <c r="B407" s="344" t="s">
        <v>5165</v>
      </c>
      <c r="C407" s="348" t="s">
        <v>6056</v>
      </c>
      <c r="D407" s="344" t="s">
        <v>6014</v>
      </c>
      <c r="E407" s="345" t="s">
        <v>6018</v>
      </c>
      <c r="F407" s="348" t="s">
        <v>11207</v>
      </c>
      <c r="G407" s="348">
        <v>37.65</v>
      </c>
      <c r="H407" s="346" t="s">
        <v>11208</v>
      </c>
    </row>
    <row r="408" spans="1:8" ht="75">
      <c r="A408" s="347" t="s">
        <v>11212</v>
      </c>
      <c r="B408" s="344" t="s">
        <v>5165</v>
      </c>
      <c r="C408" s="348" t="s">
        <v>11213</v>
      </c>
      <c r="D408" s="344" t="s">
        <v>6014</v>
      </c>
      <c r="E408" s="345" t="s">
        <v>6018</v>
      </c>
      <c r="F408" s="348" t="s">
        <v>11207</v>
      </c>
      <c r="G408" s="348">
        <v>148.80000000000001</v>
      </c>
      <c r="H408" s="346" t="s">
        <v>11214</v>
      </c>
    </row>
    <row r="409" spans="1:8">
      <c r="A409" s="347" t="s">
        <v>11215</v>
      </c>
      <c r="B409" s="344" t="s">
        <v>5165</v>
      </c>
      <c r="C409" s="348" t="s">
        <v>11128</v>
      </c>
      <c r="D409" s="344" t="s">
        <v>6013</v>
      </c>
      <c r="E409" s="345" t="s">
        <v>6034</v>
      </c>
      <c r="F409" s="348" t="s">
        <v>4989</v>
      </c>
      <c r="G409" s="348">
        <v>765</v>
      </c>
      <c r="H409" s="346" t="s">
        <v>11216</v>
      </c>
    </row>
    <row r="410" spans="1:8" ht="30">
      <c r="A410" s="347" t="s">
        <v>11217</v>
      </c>
      <c r="B410" s="344" t="s">
        <v>5165</v>
      </c>
      <c r="C410" s="348" t="s">
        <v>11128</v>
      </c>
      <c r="D410" s="344" t="s">
        <v>6013</v>
      </c>
      <c r="E410" s="349" t="s">
        <v>4766</v>
      </c>
      <c r="F410" s="348" t="s">
        <v>4766</v>
      </c>
      <c r="G410" s="348">
        <v>2491.41</v>
      </c>
      <c r="H410" s="346" t="s">
        <v>11218</v>
      </c>
    </row>
    <row r="411" spans="1:8" ht="30">
      <c r="A411" s="347" t="s">
        <v>11219</v>
      </c>
      <c r="B411" s="344" t="s">
        <v>5165</v>
      </c>
      <c r="C411" s="348" t="s">
        <v>10951</v>
      </c>
      <c r="D411" s="344" t="s">
        <v>6013</v>
      </c>
      <c r="E411" s="349" t="s">
        <v>4978</v>
      </c>
      <c r="F411" s="348" t="s">
        <v>4978</v>
      </c>
      <c r="G411" s="348">
        <v>900</v>
      </c>
      <c r="H411" s="346" t="s">
        <v>11220</v>
      </c>
    </row>
    <row r="412" spans="1:8">
      <c r="A412" s="347" t="s">
        <v>11221</v>
      </c>
      <c r="B412" s="344" t="s">
        <v>5165</v>
      </c>
      <c r="C412" s="348" t="s">
        <v>10951</v>
      </c>
      <c r="D412" s="344" t="s">
        <v>6013</v>
      </c>
      <c r="E412" s="355" t="s">
        <v>10985</v>
      </c>
      <c r="F412" s="348" t="s">
        <v>10985</v>
      </c>
      <c r="G412" s="348">
        <v>3456</v>
      </c>
      <c r="H412" s="346" t="s">
        <v>11222</v>
      </c>
    </row>
    <row r="413" spans="1:8">
      <c r="A413" s="347" t="s">
        <v>11223</v>
      </c>
      <c r="B413" s="344" t="s">
        <v>5165</v>
      </c>
      <c r="C413" s="348" t="s">
        <v>10951</v>
      </c>
      <c r="D413" s="344" t="s">
        <v>6013</v>
      </c>
      <c r="E413" s="355" t="s">
        <v>10796</v>
      </c>
      <c r="F413" s="348" t="s">
        <v>10796</v>
      </c>
      <c r="G413" s="348">
        <v>7196.04</v>
      </c>
      <c r="H413" s="346" t="s">
        <v>11224</v>
      </c>
    </row>
    <row r="414" spans="1:8" ht="30">
      <c r="A414" s="347" t="s">
        <v>11225</v>
      </c>
      <c r="B414" s="344" t="s">
        <v>5165</v>
      </c>
      <c r="C414" s="348" t="s">
        <v>10951</v>
      </c>
      <c r="D414" s="344" t="s">
        <v>6013</v>
      </c>
      <c r="E414" s="349" t="s">
        <v>4978</v>
      </c>
      <c r="F414" s="348" t="s">
        <v>4978</v>
      </c>
      <c r="G414" s="348">
        <v>3393.6</v>
      </c>
      <c r="H414" s="346" t="s">
        <v>11226</v>
      </c>
    </row>
    <row r="415" spans="1:8">
      <c r="A415" s="347" t="s">
        <v>11227</v>
      </c>
      <c r="B415" s="344" t="s">
        <v>5165</v>
      </c>
      <c r="C415" s="348" t="s">
        <v>10951</v>
      </c>
      <c r="D415" s="344" t="s">
        <v>6013</v>
      </c>
      <c r="E415" s="355" t="s">
        <v>10925</v>
      </c>
      <c r="F415" s="348" t="s">
        <v>10925</v>
      </c>
      <c r="G415" s="348">
        <v>4560</v>
      </c>
      <c r="H415" s="346" t="s">
        <v>11226</v>
      </c>
    </row>
    <row r="416" spans="1:8">
      <c r="A416" s="347" t="s">
        <v>11228</v>
      </c>
      <c r="B416" s="344" t="s">
        <v>5165</v>
      </c>
      <c r="C416" s="348" t="s">
        <v>11151</v>
      </c>
      <c r="D416" s="344" t="s">
        <v>6013</v>
      </c>
      <c r="E416" s="355" t="s">
        <v>10925</v>
      </c>
      <c r="F416" s="348" t="s">
        <v>10925</v>
      </c>
      <c r="G416" s="348">
        <v>3030</v>
      </c>
      <c r="H416" s="346" t="s">
        <v>11229</v>
      </c>
    </row>
    <row r="417" spans="1:8" ht="30">
      <c r="A417" s="347" t="s">
        <v>11230</v>
      </c>
      <c r="B417" s="344" t="s">
        <v>5165</v>
      </c>
      <c r="C417" s="348" t="s">
        <v>11231</v>
      </c>
      <c r="D417" s="344" t="s">
        <v>6013</v>
      </c>
      <c r="E417" s="349" t="s">
        <v>4978</v>
      </c>
      <c r="F417" s="348" t="s">
        <v>4978</v>
      </c>
      <c r="G417" s="348">
        <v>695</v>
      </c>
      <c r="H417" s="346" t="s">
        <v>11226</v>
      </c>
    </row>
    <row r="418" spans="1:8" ht="30">
      <c r="A418" s="347" t="s">
        <v>11232</v>
      </c>
      <c r="B418" s="344" t="s">
        <v>5165</v>
      </c>
      <c r="C418" s="348" t="s">
        <v>10951</v>
      </c>
      <c r="D418" s="344" t="s">
        <v>6013</v>
      </c>
      <c r="E418" s="349" t="s">
        <v>4978</v>
      </c>
      <c r="F418" s="348" t="s">
        <v>4978</v>
      </c>
      <c r="G418" s="348">
        <v>1258.2</v>
      </c>
      <c r="H418" s="346" t="s">
        <v>11233</v>
      </c>
    </row>
    <row r="419" spans="1:8">
      <c r="A419" s="347" t="s">
        <v>11234</v>
      </c>
      <c r="B419" s="344" t="s">
        <v>5165</v>
      </c>
      <c r="C419" s="348" t="s">
        <v>10979</v>
      </c>
      <c r="D419" s="344" t="s">
        <v>6013</v>
      </c>
      <c r="E419" s="349" t="s">
        <v>512</v>
      </c>
      <c r="F419" s="348" t="s">
        <v>512</v>
      </c>
      <c r="G419" s="348">
        <v>2234.4</v>
      </c>
      <c r="H419" s="346" t="s">
        <v>11235</v>
      </c>
    </row>
    <row r="420" spans="1:8" ht="60">
      <c r="A420" s="347" t="s">
        <v>11236</v>
      </c>
      <c r="B420" s="344" t="s">
        <v>5165</v>
      </c>
      <c r="C420" s="348" t="s">
        <v>11128</v>
      </c>
      <c r="D420" s="344" t="s">
        <v>6014</v>
      </c>
      <c r="E420" s="345" t="s">
        <v>6022</v>
      </c>
      <c r="F420" s="348" t="s">
        <v>4781</v>
      </c>
      <c r="G420" s="348">
        <v>350</v>
      </c>
      <c r="H420" s="346" t="s">
        <v>11237</v>
      </c>
    </row>
    <row r="421" spans="1:8">
      <c r="A421" s="347" t="s">
        <v>11238</v>
      </c>
      <c r="B421" s="344" t="s">
        <v>5165</v>
      </c>
      <c r="C421" s="348" t="s">
        <v>10951</v>
      </c>
      <c r="D421" s="344" t="s">
        <v>6013</v>
      </c>
      <c r="E421" s="355" t="s">
        <v>10925</v>
      </c>
      <c r="F421" s="348" t="s">
        <v>10925</v>
      </c>
      <c r="G421" s="348">
        <v>162</v>
      </c>
      <c r="H421" s="346" t="s">
        <v>11239</v>
      </c>
    </row>
    <row r="422" spans="1:8">
      <c r="A422" s="347" t="s">
        <v>11240</v>
      </c>
      <c r="B422" s="344" t="s">
        <v>5165</v>
      </c>
      <c r="C422" s="348" t="s">
        <v>10951</v>
      </c>
      <c r="D422" s="344" t="s">
        <v>6013</v>
      </c>
      <c r="E422" s="355" t="s">
        <v>10925</v>
      </c>
      <c r="F422" s="348" t="s">
        <v>10925</v>
      </c>
      <c r="G422" s="348">
        <v>2520</v>
      </c>
      <c r="H422" s="346" t="s">
        <v>11239</v>
      </c>
    </row>
    <row r="423" spans="1:8" ht="75">
      <c r="A423" s="347" t="s">
        <v>11241</v>
      </c>
      <c r="B423" s="344" t="s">
        <v>5165</v>
      </c>
      <c r="C423" s="348" t="s">
        <v>11242</v>
      </c>
      <c r="D423" s="344" t="s">
        <v>6014</v>
      </c>
      <c r="E423" s="345" t="s">
        <v>6018</v>
      </c>
      <c r="F423" s="348" t="s">
        <v>11243</v>
      </c>
      <c r="G423" s="348">
        <v>26</v>
      </c>
      <c r="H423" s="346" t="s">
        <v>11244</v>
      </c>
    </row>
    <row r="424" spans="1:8" ht="75">
      <c r="A424" s="347" t="s">
        <v>11245</v>
      </c>
      <c r="B424" s="344" t="s">
        <v>5165</v>
      </c>
      <c r="C424" s="348" t="s">
        <v>11213</v>
      </c>
      <c r="D424" s="344" t="s">
        <v>6014</v>
      </c>
      <c r="E424" s="345" t="s">
        <v>6018</v>
      </c>
      <c r="F424" s="348" t="s">
        <v>11207</v>
      </c>
      <c r="G424" s="348">
        <v>148.80000000000001</v>
      </c>
      <c r="H424" s="346" t="s">
        <v>11246</v>
      </c>
    </row>
    <row r="425" spans="1:8">
      <c r="A425" s="347" t="s">
        <v>11247</v>
      </c>
      <c r="B425" s="344" t="s">
        <v>5165</v>
      </c>
      <c r="C425" s="348" t="s">
        <v>10990</v>
      </c>
      <c r="D425" s="14" t="s">
        <v>6013</v>
      </c>
      <c r="E425" s="355" t="s">
        <v>11248</v>
      </c>
      <c r="F425" s="348" t="s">
        <v>10991</v>
      </c>
      <c r="G425" s="348">
        <v>480</v>
      </c>
      <c r="H425" s="346" t="s">
        <v>11246</v>
      </c>
    </row>
    <row r="426" spans="1:8">
      <c r="A426" s="347" t="s">
        <v>11249</v>
      </c>
      <c r="B426" s="344" t="s">
        <v>5165</v>
      </c>
      <c r="C426" s="348" t="s">
        <v>10951</v>
      </c>
      <c r="D426" s="344" t="s">
        <v>6013</v>
      </c>
      <c r="E426" s="355" t="s">
        <v>10796</v>
      </c>
      <c r="F426" s="348" t="s">
        <v>10796</v>
      </c>
      <c r="G426" s="348">
        <v>11551.08</v>
      </c>
      <c r="H426" s="346" t="s">
        <v>11250</v>
      </c>
    </row>
    <row r="427" spans="1:8">
      <c r="A427" s="347" t="s">
        <v>11251</v>
      </c>
      <c r="B427" s="344" t="s">
        <v>5165</v>
      </c>
      <c r="C427" s="348" t="s">
        <v>10951</v>
      </c>
      <c r="D427" s="344" t="s">
        <v>6013</v>
      </c>
      <c r="E427" s="355" t="s">
        <v>10925</v>
      </c>
      <c r="F427" s="348" t="s">
        <v>10925</v>
      </c>
      <c r="G427" s="348">
        <v>2760</v>
      </c>
      <c r="H427" s="346" t="s">
        <v>11252</v>
      </c>
    </row>
    <row r="428" spans="1:8" ht="30">
      <c r="A428" s="347" t="s">
        <v>11253</v>
      </c>
      <c r="B428" s="344" t="s">
        <v>5165</v>
      </c>
      <c r="C428" s="348" t="s">
        <v>11151</v>
      </c>
      <c r="D428" s="344" t="s">
        <v>6013</v>
      </c>
      <c r="E428" s="349" t="s">
        <v>4978</v>
      </c>
      <c r="F428" s="348" t="s">
        <v>4978</v>
      </c>
      <c r="G428" s="348">
        <v>793</v>
      </c>
      <c r="H428" s="346" t="s">
        <v>11254</v>
      </c>
    </row>
    <row r="429" spans="1:8" ht="45">
      <c r="A429" s="347" t="s">
        <v>11255</v>
      </c>
      <c r="B429" s="344" t="s">
        <v>5165</v>
      </c>
      <c r="C429" s="348" t="s">
        <v>11256</v>
      </c>
      <c r="D429" s="344" t="s">
        <v>6014</v>
      </c>
      <c r="E429" s="345" t="s">
        <v>6020</v>
      </c>
      <c r="F429" s="348" t="s">
        <v>4873</v>
      </c>
      <c r="G429" s="348">
        <v>572</v>
      </c>
      <c r="H429" s="346" t="s">
        <v>11257</v>
      </c>
    </row>
    <row r="430" spans="1:8">
      <c r="A430" s="347" t="s">
        <v>11258</v>
      </c>
      <c r="B430" s="344" t="s">
        <v>5165</v>
      </c>
      <c r="C430" s="348" t="s">
        <v>10924</v>
      </c>
      <c r="D430" s="344" t="s">
        <v>6013</v>
      </c>
      <c r="E430" s="355" t="s">
        <v>10796</v>
      </c>
      <c r="F430" s="348" t="s">
        <v>10796</v>
      </c>
      <c r="G430" s="348">
        <v>254.7</v>
      </c>
      <c r="H430" s="346" t="s">
        <v>11259</v>
      </c>
    </row>
    <row r="431" spans="1:8" ht="30">
      <c r="A431" s="347" t="s">
        <v>11260</v>
      </c>
      <c r="B431" s="344" t="s">
        <v>5165</v>
      </c>
      <c r="C431" s="348" t="s">
        <v>11261</v>
      </c>
      <c r="D431" s="344" t="s">
        <v>6013</v>
      </c>
      <c r="E431" s="349" t="s">
        <v>4978</v>
      </c>
      <c r="F431" s="348" t="s">
        <v>4978</v>
      </c>
      <c r="G431" s="348">
        <v>2111.4</v>
      </c>
      <c r="H431" s="346" t="s">
        <v>11254</v>
      </c>
    </row>
    <row r="432" spans="1:8" ht="30">
      <c r="A432" s="347" t="s">
        <v>11262</v>
      </c>
      <c r="B432" s="344" t="s">
        <v>5165</v>
      </c>
      <c r="C432" s="348" t="s">
        <v>10951</v>
      </c>
      <c r="D432" s="344" t="s">
        <v>6013</v>
      </c>
      <c r="E432" s="349" t="s">
        <v>4978</v>
      </c>
      <c r="F432" s="348" t="s">
        <v>4978</v>
      </c>
      <c r="G432" s="348">
        <v>2739.7919999999999</v>
      </c>
      <c r="H432" s="346" t="s">
        <v>11254</v>
      </c>
    </row>
    <row r="433" spans="1:8" ht="30">
      <c r="A433" s="347" t="s">
        <v>11263</v>
      </c>
      <c r="B433" s="344" t="s">
        <v>5165</v>
      </c>
      <c r="C433" s="348" t="s">
        <v>11264</v>
      </c>
      <c r="D433" s="344" t="s">
        <v>6013</v>
      </c>
      <c r="E433" s="349" t="s">
        <v>10894</v>
      </c>
      <c r="F433" s="348" t="s">
        <v>10894</v>
      </c>
      <c r="G433" s="348">
        <v>303.60000000000002</v>
      </c>
      <c r="H433" s="346" t="s">
        <v>11265</v>
      </c>
    </row>
    <row r="434" spans="1:8">
      <c r="A434" s="347" t="s">
        <v>11266</v>
      </c>
      <c r="B434" s="344" t="s">
        <v>5165</v>
      </c>
      <c r="C434" s="348" t="s">
        <v>10979</v>
      </c>
      <c r="D434" s="344" t="s">
        <v>6013</v>
      </c>
      <c r="E434" s="355" t="s">
        <v>6060</v>
      </c>
      <c r="F434" s="348" t="s">
        <v>6060</v>
      </c>
      <c r="G434" s="348">
        <v>1224</v>
      </c>
      <c r="H434" s="346" t="s">
        <v>11267</v>
      </c>
    </row>
    <row r="435" spans="1:8" ht="75">
      <c r="A435" s="347" t="s">
        <v>11268</v>
      </c>
      <c r="B435" s="344" t="s">
        <v>5165</v>
      </c>
      <c r="C435" s="348" t="s">
        <v>11206</v>
      </c>
      <c r="D435" s="344" t="s">
        <v>6014</v>
      </c>
      <c r="E435" s="345" t="s">
        <v>11269</v>
      </c>
      <c r="F435" s="348" t="s">
        <v>4873</v>
      </c>
      <c r="G435" s="348">
        <v>99</v>
      </c>
      <c r="H435" s="346" t="s">
        <v>11270</v>
      </c>
    </row>
    <row r="436" spans="1:8" ht="30">
      <c r="A436" s="347" t="s">
        <v>11271</v>
      </c>
      <c r="B436" s="344" t="s">
        <v>5165</v>
      </c>
      <c r="C436" s="348" t="s">
        <v>10951</v>
      </c>
      <c r="D436" s="344" t="s">
        <v>6013</v>
      </c>
      <c r="E436" s="349" t="s">
        <v>4998</v>
      </c>
      <c r="F436" s="348" t="s">
        <v>4998</v>
      </c>
      <c r="G436" s="348">
        <v>232.48</v>
      </c>
      <c r="H436" s="346" t="s">
        <v>11272</v>
      </c>
    </row>
    <row r="437" spans="1:8" ht="45">
      <c r="A437" s="347" t="s">
        <v>11273</v>
      </c>
      <c r="B437" s="344" t="s">
        <v>5165</v>
      </c>
      <c r="C437" s="348" t="s">
        <v>11274</v>
      </c>
      <c r="D437" s="344" t="s">
        <v>6014</v>
      </c>
      <c r="E437" s="345" t="s">
        <v>6029</v>
      </c>
      <c r="F437" s="348" t="s">
        <v>4933</v>
      </c>
      <c r="G437" s="348">
        <v>1064</v>
      </c>
      <c r="H437" s="346" t="s">
        <v>11275</v>
      </c>
    </row>
    <row r="438" spans="1:8" ht="30">
      <c r="A438" s="347" t="s">
        <v>11276</v>
      </c>
      <c r="B438" s="344" t="s">
        <v>5165</v>
      </c>
      <c r="C438" s="348" t="s">
        <v>11277</v>
      </c>
      <c r="D438" s="344" t="s">
        <v>6013</v>
      </c>
      <c r="E438" s="349" t="s">
        <v>4978</v>
      </c>
      <c r="F438" s="348" t="s">
        <v>4978</v>
      </c>
      <c r="G438" s="348">
        <v>1092</v>
      </c>
      <c r="H438" s="346" t="s">
        <v>11278</v>
      </c>
    </row>
    <row r="439" spans="1:8">
      <c r="A439" s="347" t="s">
        <v>11279</v>
      </c>
      <c r="B439" s="344" t="s">
        <v>5165</v>
      </c>
      <c r="C439" s="348" t="s">
        <v>10951</v>
      </c>
      <c r="D439" s="344" t="s">
        <v>6013</v>
      </c>
      <c r="E439" s="355" t="s">
        <v>10925</v>
      </c>
      <c r="F439" s="348" t="s">
        <v>10925</v>
      </c>
      <c r="G439" s="348">
        <v>2160</v>
      </c>
      <c r="H439" s="346" t="s">
        <v>11280</v>
      </c>
    </row>
    <row r="440" spans="1:8" ht="30">
      <c r="A440" s="347" t="s">
        <v>11281</v>
      </c>
      <c r="B440" s="344" t="s">
        <v>5165</v>
      </c>
      <c r="C440" s="348" t="s">
        <v>10924</v>
      </c>
      <c r="D440" s="344" t="s">
        <v>6013</v>
      </c>
      <c r="E440" s="349" t="s">
        <v>4978</v>
      </c>
      <c r="F440" s="348" t="s">
        <v>4978</v>
      </c>
      <c r="G440" s="348">
        <v>6993.48</v>
      </c>
      <c r="H440" s="346" t="s">
        <v>11278</v>
      </c>
    </row>
    <row r="441" spans="1:8">
      <c r="A441" s="347" t="s">
        <v>11282</v>
      </c>
      <c r="B441" s="344" t="s">
        <v>5165</v>
      </c>
      <c r="C441" s="348" t="s">
        <v>10951</v>
      </c>
      <c r="D441" s="344" t="s">
        <v>6013</v>
      </c>
      <c r="E441" s="355" t="s">
        <v>10925</v>
      </c>
      <c r="F441" s="348" t="s">
        <v>10925</v>
      </c>
      <c r="G441" s="348">
        <v>1056</v>
      </c>
      <c r="H441" s="351" t="s">
        <v>11283</v>
      </c>
    </row>
    <row r="442" spans="1:8">
      <c r="A442" s="347" t="s">
        <v>11284</v>
      </c>
      <c r="B442" s="344" t="s">
        <v>5165</v>
      </c>
      <c r="C442" s="348" t="s">
        <v>10951</v>
      </c>
      <c r="D442" s="344" t="s">
        <v>6013</v>
      </c>
      <c r="E442" s="355" t="s">
        <v>11285</v>
      </c>
      <c r="F442" s="348" t="s">
        <v>11285</v>
      </c>
      <c r="G442" s="348">
        <v>3.6</v>
      </c>
      <c r="H442" s="346" t="s">
        <v>11286</v>
      </c>
    </row>
    <row r="443" spans="1:8" ht="45">
      <c r="A443" s="347" t="s">
        <v>11287</v>
      </c>
      <c r="B443" s="344" t="s">
        <v>5165</v>
      </c>
      <c r="C443" s="348" t="s">
        <v>11288</v>
      </c>
      <c r="D443" s="344" t="s">
        <v>6014</v>
      </c>
      <c r="E443" s="345" t="s">
        <v>6029</v>
      </c>
      <c r="F443" s="348" t="s">
        <v>10704</v>
      </c>
      <c r="G443" s="348">
        <v>375</v>
      </c>
      <c r="H443" s="346" t="s">
        <v>11289</v>
      </c>
    </row>
    <row r="444" spans="1:8">
      <c r="A444" s="347" t="s">
        <v>11290</v>
      </c>
      <c r="B444" s="344" t="s">
        <v>5165</v>
      </c>
      <c r="C444" s="348" t="s">
        <v>11151</v>
      </c>
      <c r="D444" s="344" t="s">
        <v>6013</v>
      </c>
      <c r="E444" s="355" t="s">
        <v>10925</v>
      </c>
      <c r="F444" s="348" t="s">
        <v>10925</v>
      </c>
      <c r="G444" s="348">
        <v>825</v>
      </c>
      <c r="H444" s="346" t="s">
        <v>11283</v>
      </c>
    </row>
    <row r="445" spans="1:8">
      <c r="A445" s="347" t="s">
        <v>11291</v>
      </c>
      <c r="B445" s="344" t="s">
        <v>5165</v>
      </c>
      <c r="C445" s="348" t="s">
        <v>10951</v>
      </c>
      <c r="D445" s="344" t="s">
        <v>6013</v>
      </c>
      <c r="E445" s="355" t="s">
        <v>10925</v>
      </c>
      <c r="F445" s="348" t="s">
        <v>10925</v>
      </c>
      <c r="G445" s="348">
        <v>129.6</v>
      </c>
      <c r="H445" s="346" t="s">
        <v>11292</v>
      </c>
    </row>
    <row r="446" spans="1:8">
      <c r="A446" s="347" t="s">
        <v>11293</v>
      </c>
      <c r="B446" s="344" t="s">
        <v>5165</v>
      </c>
      <c r="C446" s="348" t="s">
        <v>10951</v>
      </c>
      <c r="D446" s="344" t="s">
        <v>6013</v>
      </c>
      <c r="E446" s="355" t="s">
        <v>10796</v>
      </c>
      <c r="F446" s="348" t="s">
        <v>10796</v>
      </c>
      <c r="G446" s="348">
        <v>15696</v>
      </c>
      <c r="H446" s="346" t="s">
        <v>11294</v>
      </c>
    </row>
    <row r="447" spans="1:8">
      <c r="A447" s="347" t="s">
        <v>11295</v>
      </c>
      <c r="B447" s="344" t="s">
        <v>5165</v>
      </c>
      <c r="C447" s="348" t="s">
        <v>3942</v>
      </c>
      <c r="D447" s="344" t="s">
        <v>6016</v>
      </c>
      <c r="E447" s="355" t="s">
        <v>11296</v>
      </c>
      <c r="F447" s="348" t="s">
        <v>11296</v>
      </c>
      <c r="G447" s="348">
        <v>368.94</v>
      </c>
      <c r="H447" s="346" t="s">
        <v>11297</v>
      </c>
    </row>
    <row r="448" spans="1:8" ht="75">
      <c r="A448" s="347" t="s">
        <v>11298</v>
      </c>
      <c r="B448" s="344" t="s">
        <v>5165</v>
      </c>
      <c r="C448" s="348" t="s">
        <v>11102</v>
      </c>
      <c r="D448" s="344" t="s">
        <v>6014</v>
      </c>
      <c r="E448" s="345" t="s">
        <v>6021</v>
      </c>
      <c r="F448" s="348" t="s">
        <v>4777</v>
      </c>
      <c r="G448" s="348">
        <v>749</v>
      </c>
      <c r="H448" s="346" t="s">
        <v>11299</v>
      </c>
    </row>
    <row r="449" spans="1:8">
      <c r="A449" s="347" t="s">
        <v>11300</v>
      </c>
      <c r="B449" s="344" t="s">
        <v>5165</v>
      </c>
      <c r="C449" s="348" t="s">
        <v>10990</v>
      </c>
      <c r="D449" s="14" t="s">
        <v>6013</v>
      </c>
      <c r="E449" s="355" t="s">
        <v>10991</v>
      </c>
      <c r="F449" s="348" t="s">
        <v>10991</v>
      </c>
      <c r="G449" s="348">
        <v>480</v>
      </c>
      <c r="H449" s="346" t="s">
        <v>11301</v>
      </c>
    </row>
    <row r="450" spans="1:8" ht="60">
      <c r="A450" s="347" t="s">
        <v>11302</v>
      </c>
      <c r="B450" s="344" t="s">
        <v>5165</v>
      </c>
      <c r="C450" s="348" t="s">
        <v>4707</v>
      </c>
      <c r="D450" s="344" t="s">
        <v>6014</v>
      </c>
      <c r="E450" s="345" t="s">
        <v>6019</v>
      </c>
      <c r="F450" s="344" t="s">
        <v>4720</v>
      </c>
      <c r="G450" s="348">
        <v>888</v>
      </c>
      <c r="H450" s="346" t="s">
        <v>11303</v>
      </c>
    </row>
    <row r="451" spans="1:8" ht="30">
      <c r="A451" s="347" t="s">
        <v>11304</v>
      </c>
      <c r="B451" s="344" t="s">
        <v>5165</v>
      </c>
      <c r="C451" s="348" t="s">
        <v>11305</v>
      </c>
      <c r="D451" s="344" t="s">
        <v>6013</v>
      </c>
      <c r="E451" s="349" t="s">
        <v>4978</v>
      </c>
      <c r="F451" s="348" t="s">
        <v>4978</v>
      </c>
      <c r="G451" s="348">
        <v>1296</v>
      </c>
      <c r="H451" s="346" t="s">
        <v>11306</v>
      </c>
    </row>
    <row r="452" spans="1:8" ht="30">
      <c r="A452" s="347" t="s">
        <v>11307</v>
      </c>
      <c r="B452" s="344" t="s">
        <v>5165</v>
      </c>
      <c r="C452" s="348" t="s">
        <v>10924</v>
      </c>
      <c r="D452" s="344" t="s">
        <v>6013</v>
      </c>
      <c r="E452" s="349" t="s">
        <v>4978</v>
      </c>
      <c r="F452" s="348" t="s">
        <v>4978</v>
      </c>
      <c r="G452" s="348">
        <v>4401.6000000000004</v>
      </c>
      <c r="H452" s="346" t="s">
        <v>11308</v>
      </c>
    </row>
    <row r="453" spans="1:8">
      <c r="A453" s="347" t="s">
        <v>11309</v>
      </c>
      <c r="B453" s="344" t="s">
        <v>5165</v>
      </c>
      <c r="C453" s="348" t="s">
        <v>10951</v>
      </c>
      <c r="D453" s="344" t="s">
        <v>6013</v>
      </c>
      <c r="E453" s="355" t="s">
        <v>10796</v>
      </c>
      <c r="F453" s="348" t="s">
        <v>10796</v>
      </c>
      <c r="G453" s="348">
        <v>542.91600000000005</v>
      </c>
      <c r="H453" s="346" t="s">
        <v>5468</v>
      </c>
    </row>
    <row r="454" spans="1:8">
      <c r="A454" s="347" t="s">
        <v>11310</v>
      </c>
      <c r="B454" s="344" t="s">
        <v>5165</v>
      </c>
      <c r="C454" s="348" t="s">
        <v>10982</v>
      </c>
      <c r="D454" s="344" t="s">
        <v>6013</v>
      </c>
      <c r="E454" s="355" t="s">
        <v>849</v>
      </c>
      <c r="F454" s="348" t="s">
        <v>849</v>
      </c>
      <c r="G454" s="348">
        <v>234</v>
      </c>
      <c r="H454" s="346" t="s">
        <v>11311</v>
      </c>
    </row>
    <row r="455" spans="1:8" ht="45">
      <c r="A455" s="347" t="s">
        <v>11312</v>
      </c>
      <c r="B455" s="344" t="s">
        <v>5165</v>
      </c>
      <c r="C455" s="348" t="s">
        <v>11206</v>
      </c>
      <c r="D455" s="344" t="s">
        <v>6014</v>
      </c>
      <c r="E455" s="345" t="s">
        <v>6020</v>
      </c>
      <c r="F455" s="348" t="s">
        <v>4873</v>
      </c>
      <c r="G455" s="348">
        <v>120</v>
      </c>
      <c r="H455" s="346" t="s">
        <v>11313</v>
      </c>
    </row>
    <row r="456" spans="1:8">
      <c r="A456" s="347" t="s">
        <v>11314</v>
      </c>
      <c r="B456" s="344" t="s">
        <v>5165</v>
      </c>
      <c r="C456" s="348" t="s">
        <v>10951</v>
      </c>
      <c r="D456" s="344" t="s">
        <v>6013</v>
      </c>
      <c r="E456" s="355" t="s">
        <v>10796</v>
      </c>
      <c r="F456" s="348" t="s">
        <v>10796</v>
      </c>
      <c r="G456" s="348">
        <v>4860</v>
      </c>
      <c r="H456" s="346" t="s">
        <v>11313</v>
      </c>
    </row>
    <row r="457" spans="1:8" ht="30">
      <c r="A457" s="347" t="s">
        <v>11315</v>
      </c>
      <c r="B457" s="344" t="s">
        <v>5165</v>
      </c>
      <c r="C457" s="348" t="s">
        <v>10951</v>
      </c>
      <c r="D457" s="344" t="s">
        <v>6013</v>
      </c>
      <c r="E457" s="349" t="s">
        <v>4998</v>
      </c>
      <c r="F457" s="348" t="s">
        <v>4998</v>
      </c>
      <c r="G457" s="348">
        <v>251.54</v>
      </c>
      <c r="H457" s="346" t="s">
        <v>11316</v>
      </c>
    </row>
    <row r="458" spans="1:8" ht="75">
      <c r="A458" s="347" t="s">
        <v>11317</v>
      </c>
      <c r="B458" s="344" t="s">
        <v>5165</v>
      </c>
      <c r="C458" s="348" t="s">
        <v>11206</v>
      </c>
      <c r="D458" s="344" t="s">
        <v>6014</v>
      </c>
      <c r="E458" s="345" t="s">
        <v>11318</v>
      </c>
      <c r="F458" s="348" t="s">
        <v>4873</v>
      </c>
      <c r="G458" s="348">
        <v>297</v>
      </c>
      <c r="H458" s="346" t="s">
        <v>11319</v>
      </c>
    </row>
    <row r="459" spans="1:8" ht="30">
      <c r="A459" s="347" t="s">
        <v>11320</v>
      </c>
      <c r="B459" s="344" t="s">
        <v>5165</v>
      </c>
      <c r="C459" s="348" t="s">
        <v>11231</v>
      </c>
      <c r="D459" s="344" t="s">
        <v>6013</v>
      </c>
      <c r="E459" s="349" t="s">
        <v>4752</v>
      </c>
      <c r="F459" s="348" t="s">
        <v>4752</v>
      </c>
      <c r="G459" s="348">
        <v>1166.5999999999999</v>
      </c>
      <c r="H459" s="346" t="s">
        <v>11321</v>
      </c>
    </row>
    <row r="460" spans="1:8" ht="30">
      <c r="A460" s="347" t="s">
        <v>11322</v>
      </c>
      <c r="B460" s="344" t="s">
        <v>5165</v>
      </c>
      <c r="C460" s="348" t="s">
        <v>10951</v>
      </c>
      <c r="D460" s="344" t="s">
        <v>6013</v>
      </c>
      <c r="E460" s="349" t="s">
        <v>4978</v>
      </c>
      <c r="F460" s="348" t="s">
        <v>4978</v>
      </c>
      <c r="G460" s="348">
        <v>5990.4</v>
      </c>
      <c r="H460" s="346" t="s">
        <v>11323</v>
      </c>
    </row>
    <row r="461" spans="1:8" ht="75">
      <c r="A461" s="347" t="s">
        <v>11324</v>
      </c>
      <c r="B461" s="344" t="s">
        <v>5165</v>
      </c>
      <c r="C461" s="348" t="s">
        <v>10948</v>
      </c>
      <c r="D461" s="344" t="s">
        <v>6014</v>
      </c>
      <c r="E461" s="349" t="s">
        <v>11325</v>
      </c>
      <c r="F461" s="348" t="s">
        <v>11161</v>
      </c>
      <c r="G461" s="348">
        <v>135</v>
      </c>
      <c r="H461" s="352" t="s">
        <v>11326</v>
      </c>
    </row>
    <row r="462" spans="1:8" ht="75">
      <c r="A462" s="347" t="s">
        <v>11327</v>
      </c>
      <c r="B462" s="344" t="s">
        <v>5165</v>
      </c>
      <c r="C462" s="348" t="s">
        <v>11128</v>
      </c>
      <c r="D462" s="344" t="s">
        <v>6014</v>
      </c>
      <c r="E462" s="345" t="s">
        <v>6041</v>
      </c>
      <c r="F462" s="348" t="s">
        <v>6042</v>
      </c>
      <c r="G462" s="348">
        <v>172.6</v>
      </c>
      <c r="H462" s="346" t="s">
        <v>11328</v>
      </c>
    </row>
    <row r="463" spans="1:8">
      <c r="A463" s="347" t="s">
        <v>11329</v>
      </c>
      <c r="B463" s="344" t="s">
        <v>5165</v>
      </c>
      <c r="C463" s="348" t="s">
        <v>10951</v>
      </c>
      <c r="D463" s="344" t="s">
        <v>6013</v>
      </c>
      <c r="E463" s="355" t="s">
        <v>10925</v>
      </c>
      <c r="F463" s="348" t="s">
        <v>10925</v>
      </c>
      <c r="G463" s="348">
        <v>2304</v>
      </c>
      <c r="H463" s="346" t="s">
        <v>11330</v>
      </c>
    </row>
    <row r="464" spans="1:8" ht="75">
      <c r="A464" s="347" t="s">
        <v>11331</v>
      </c>
      <c r="B464" s="344" t="s">
        <v>5165</v>
      </c>
      <c r="C464" s="348" t="s">
        <v>6056</v>
      </c>
      <c r="D464" s="344" t="s">
        <v>6014</v>
      </c>
      <c r="E464" s="345" t="s">
        <v>6018</v>
      </c>
      <c r="F464" s="348" t="s">
        <v>11243</v>
      </c>
      <c r="G464" s="348">
        <v>328</v>
      </c>
      <c r="H464" s="361" t="s">
        <v>11328</v>
      </c>
    </row>
    <row r="465" spans="1:8" ht="75">
      <c r="A465" s="347" t="s">
        <v>11332</v>
      </c>
      <c r="B465" s="344" t="s">
        <v>5165</v>
      </c>
      <c r="C465" s="348" t="s">
        <v>11206</v>
      </c>
      <c r="D465" s="344" t="s">
        <v>6014</v>
      </c>
      <c r="E465" s="345" t="s">
        <v>6018</v>
      </c>
      <c r="F465" s="348" t="s">
        <v>11243</v>
      </c>
      <c r="G465" s="348">
        <v>624</v>
      </c>
      <c r="H465" s="352" t="s">
        <v>11333</v>
      </c>
    </row>
    <row r="466" spans="1:8" ht="75">
      <c r="A466" s="347" t="s">
        <v>11334</v>
      </c>
      <c r="B466" s="344" t="s">
        <v>5165</v>
      </c>
      <c r="C466" s="348" t="s">
        <v>11213</v>
      </c>
      <c r="D466" s="344" t="s">
        <v>6014</v>
      </c>
      <c r="E466" s="345" t="s">
        <v>6018</v>
      </c>
      <c r="F466" s="348" t="s">
        <v>11243</v>
      </c>
      <c r="G466" s="348">
        <v>57</v>
      </c>
      <c r="H466" s="346" t="s">
        <v>11333</v>
      </c>
    </row>
    <row r="467" spans="1:8" ht="60">
      <c r="A467" s="347" t="s">
        <v>11335</v>
      </c>
      <c r="B467" s="344" t="s">
        <v>5165</v>
      </c>
      <c r="C467" s="348" t="s">
        <v>11336</v>
      </c>
      <c r="D467" s="344" t="s">
        <v>6014</v>
      </c>
      <c r="E467" s="349" t="s">
        <v>11337</v>
      </c>
      <c r="F467" s="348" t="s">
        <v>10646</v>
      </c>
      <c r="G467" s="348">
        <v>192</v>
      </c>
      <c r="H467" s="346" t="s">
        <v>11338</v>
      </c>
    </row>
    <row r="468" spans="1:8" ht="75">
      <c r="A468" s="347" t="s">
        <v>11339</v>
      </c>
      <c r="B468" s="344" t="s">
        <v>5165</v>
      </c>
      <c r="C468" s="348" t="s">
        <v>11213</v>
      </c>
      <c r="D468" s="344" t="s">
        <v>6014</v>
      </c>
      <c r="E468" s="345" t="s">
        <v>6018</v>
      </c>
      <c r="F468" s="348" t="s">
        <v>11243</v>
      </c>
      <c r="G468" s="348">
        <v>492.4</v>
      </c>
      <c r="H468" s="352" t="s">
        <v>11333</v>
      </c>
    </row>
    <row r="469" spans="1:8" ht="75">
      <c r="A469" s="347" t="s">
        <v>11340</v>
      </c>
      <c r="B469" s="344" t="s">
        <v>5165</v>
      </c>
      <c r="C469" s="348" t="s">
        <v>6056</v>
      </c>
      <c r="D469" s="344" t="s">
        <v>6014</v>
      </c>
      <c r="E469" s="345" t="s">
        <v>6018</v>
      </c>
      <c r="F469" s="348" t="s">
        <v>11243</v>
      </c>
      <c r="G469" s="348">
        <v>42.5</v>
      </c>
      <c r="H469" s="352" t="s">
        <v>11333</v>
      </c>
    </row>
    <row r="470" spans="1:8" ht="45">
      <c r="A470" s="347" t="s">
        <v>11341</v>
      </c>
      <c r="B470" s="344" t="s">
        <v>5165</v>
      </c>
      <c r="C470" s="348" t="s">
        <v>11231</v>
      </c>
      <c r="D470" s="344" t="s">
        <v>6014</v>
      </c>
      <c r="E470" s="345" t="s">
        <v>6020</v>
      </c>
      <c r="F470" s="348" t="s">
        <v>4873</v>
      </c>
      <c r="G470" s="348">
        <v>10350</v>
      </c>
      <c r="H470" s="346" t="s">
        <v>11342</v>
      </c>
    </row>
    <row r="471" spans="1:8">
      <c r="A471" s="347" t="s">
        <v>11343</v>
      </c>
      <c r="B471" s="344" t="s">
        <v>5165</v>
      </c>
      <c r="C471" s="348" t="s">
        <v>11231</v>
      </c>
      <c r="D471" s="344" t="s">
        <v>6013</v>
      </c>
      <c r="E471" s="355" t="s">
        <v>10925</v>
      </c>
      <c r="F471" s="348" t="s">
        <v>10925</v>
      </c>
      <c r="G471" s="348">
        <v>1650</v>
      </c>
      <c r="H471" s="346" t="s">
        <v>11344</v>
      </c>
    </row>
    <row r="472" spans="1:8">
      <c r="A472" s="347" t="s">
        <v>11345</v>
      </c>
      <c r="B472" s="344" t="s">
        <v>5165</v>
      </c>
      <c r="C472" s="348" t="s">
        <v>10951</v>
      </c>
      <c r="D472" s="344" t="s">
        <v>6013</v>
      </c>
      <c r="E472" s="355" t="s">
        <v>10925</v>
      </c>
      <c r="F472" s="348" t="s">
        <v>10925</v>
      </c>
      <c r="G472" s="348">
        <v>3492</v>
      </c>
      <c r="H472" s="346" t="s">
        <v>11346</v>
      </c>
    </row>
    <row r="473" spans="1:8">
      <c r="A473" s="347" t="s">
        <v>11347</v>
      </c>
      <c r="B473" s="344" t="s">
        <v>5165</v>
      </c>
      <c r="C473" s="348" t="s">
        <v>10951</v>
      </c>
      <c r="D473" s="344" t="s">
        <v>6013</v>
      </c>
      <c r="E473" s="355" t="s">
        <v>10985</v>
      </c>
      <c r="F473" s="348" t="s">
        <v>10985</v>
      </c>
      <c r="G473" s="348">
        <v>3456</v>
      </c>
      <c r="H473" s="346" t="s">
        <v>11348</v>
      </c>
    </row>
    <row r="474" spans="1:8">
      <c r="A474" s="347" t="s">
        <v>11349</v>
      </c>
      <c r="B474" s="344" t="s">
        <v>5165</v>
      </c>
      <c r="C474" s="348" t="s">
        <v>10979</v>
      </c>
      <c r="D474" s="344" t="s">
        <v>6013</v>
      </c>
      <c r="E474" s="355" t="s">
        <v>6060</v>
      </c>
      <c r="F474" s="348" t="s">
        <v>6060</v>
      </c>
      <c r="G474" s="348">
        <v>3847</v>
      </c>
      <c r="H474" s="346" t="s">
        <v>11350</v>
      </c>
    </row>
    <row r="475" spans="1:8" ht="30">
      <c r="A475" s="347" t="s">
        <v>11351</v>
      </c>
      <c r="B475" s="344" t="s">
        <v>5165</v>
      </c>
      <c r="C475" s="348" t="s">
        <v>11151</v>
      </c>
      <c r="D475" s="344" t="s">
        <v>6013</v>
      </c>
      <c r="E475" s="349" t="s">
        <v>4978</v>
      </c>
      <c r="F475" s="348" t="s">
        <v>4978</v>
      </c>
      <c r="G475" s="348">
        <v>675</v>
      </c>
      <c r="H475" s="346" t="s">
        <v>11352</v>
      </c>
    </row>
    <row r="476" spans="1:8">
      <c r="A476" s="347" t="s">
        <v>11353</v>
      </c>
      <c r="B476" s="344" t="s">
        <v>5165</v>
      </c>
      <c r="C476" s="348" t="s">
        <v>10951</v>
      </c>
      <c r="D476" s="344" t="s">
        <v>6013</v>
      </c>
      <c r="E476" s="355" t="s">
        <v>10925</v>
      </c>
      <c r="F476" s="348" t="s">
        <v>10925</v>
      </c>
      <c r="G476" s="348">
        <v>558</v>
      </c>
      <c r="H476" s="346" t="s">
        <v>11346</v>
      </c>
    </row>
    <row r="477" spans="1:8" ht="30">
      <c r="A477" s="347" t="s">
        <v>11354</v>
      </c>
      <c r="B477" s="344" t="s">
        <v>5165</v>
      </c>
      <c r="C477" s="348" t="s">
        <v>10951</v>
      </c>
      <c r="D477" s="344" t="s">
        <v>6013</v>
      </c>
      <c r="E477" s="349" t="s">
        <v>4978</v>
      </c>
      <c r="F477" s="348" t="s">
        <v>4978</v>
      </c>
      <c r="G477" s="348">
        <v>486</v>
      </c>
      <c r="H477" s="346" t="s">
        <v>11355</v>
      </c>
    </row>
    <row r="478" spans="1:8" ht="45">
      <c r="A478" s="347" t="s">
        <v>11356</v>
      </c>
      <c r="B478" s="344" t="s">
        <v>5165</v>
      </c>
      <c r="C478" s="348" t="s">
        <v>11206</v>
      </c>
      <c r="D478" s="344" t="s">
        <v>6014</v>
      </c>
      <c r="E478" s="345" t="s">
        <v>6029</v>
      </c>
      <c r="F478" s="348" t="s">
        <v>4850</v>
      </c>
      <c r="G478" s="348">
        <v>822.6</v>
      </c>
      <c r="H478" s="346" t="s">
        <v>11357</v>
      </c>
    </row>
    <row r="479" spans="1:8" ht="30">
      <c r="A479" s="347" t="s">
        <v>11358</v>
      </c>
      <c r="B479" s="344" t="s">
        <v>5165</v>
      </c>
      <c r="C479" s="348" t="s">
        <v>11022</v>
      </c>
      <c r="D479" s="344" t="s">
        <v>6013</v>
      </c>
      <c r="E479" s="349" t="s">
        <v>10833</v>
      </c>
      <c r="F479" s="348" t="s">
        <v>10833</v>
      </c>
      <c r="G479" s="348">
        <v>399.2</v>
      </c>
      <c r="H479" s="346" t="s">
        <v>11359</v>
      </c>
    </row>
    <row r="480" spans="1:8" ht="30">
      <c r="A480" s="347" t="s">
        <v>11360</v>
      </c>
      <c r="B480" s="344" t="s">
        <v>5165</v>
      </c>
      <c r="C480" s="348" t="s">
        <v>11361</v>
      </c>
      <c r="D480" s="344" t="s">
        <v>6013</v>
      </c>
      <c r="E480" s="349" t="s">
        <v>4978</v>
      </c>
      <c r="F480" s="348" t="s">
        <v>4978</v>
      </c>
      <c r="G480" s="348">
        <v>1449</v>
      </c>
      <c r="H480" s="346" t="s">
        <v>11362</v>
      </c>
    </row>
    <row r="481" spans="1:8" ht="75">
      <c r="A481" s="347" t="s">
        <v>11363</v>
      </c>
      <c r="B481" s="344" t="s">
        <v>5165</v>
      </c>
      <c r="C481" s="348" t="s">
        <v>11364</v>
      </c>
      <c r="D481" s="344" t="s">
        <v>6014</v>
      </c>
      <c r="E481" s="345" t="s">
        <v>6018</v>
      </c>
      <c r="F481" s="348" t="s">
        <v>11207</v>
      </c>
      <c r="G481" s="348">
        <v>101.22</v>
      </c>
      <c r="H481" s="346" t="s">
        <v>11357</v>
      </c>
    </row>
    <row r="482" spans="1:8" ht="90">
      <c r="A482" s="347" t="s">
        <v>11365</v>
      </c>
      <c r="B482" s="344" t="s">
        <v>5165</v>
      </c>
      <c r="C482" s="348" t="s">
        <v>6058</v>
      </c>
      <c r="D482" s="344" t="s">
        <v>6014</v>
      </c>
      <c r="E482" s="349" t="s">
        <v>11366</v>
      </c>
      <c r="F482" s="348" t="s">
        <v>6042</v>
      </c>
      <c r="G482" s="348">
        <v>66</v>
      </c>
      <c r="H482" s="346" t="s">
        <v>11367</v>
      </c>
    </row>
    <row r="483" spans="1:8">
      <c r="A483" s="347" t="s">
        <v>11368</v>
      </c>
      <c r="B483" s="344" t="s">
        <v>5165</v>
      </c>
      <c r="C483" s="348" t="s">
        <v>10951</v>
      </c>
      <c r="D483" s="344" t="s">
        <v>6013</v>
      </c>
      <c r="E483" s="355" t="s">
        <v>10925</v>
      </c>
      <c r="F483" s="348" t="s">
        <v>10925</v>
      </c>
      <c r="G483" s="348">
        <v>957.6</v>
      </c>
      <c r="H483" s="346" t="s">
        <v>11369</v>
      </c>
    </row>
    <row r="484" spans="1:8" ht="30">
      <c r="A484" s="347" t="s">
        <v>11370</v>
      </c>
      <c r="B484" s="344" t="s">
        <v>5165</v>
      </c>
      <c r="C484" s="348" t="s">
        <v>11231</v>
      </c>
      <c r="D484" s="344" t="s">
        <v>6013</v>
      </c>
      <c r="E484" s="349" t="s">
        <v>4752</v>
      </c>
      <c r="F484" s="348" t="s">
        <v>4752</v>
      </c>
      <c r="G484" s="348">
        <v>2519.1</v>
      </c>
      <c r="H484" s="346" t="s">
        <v>11371</v>
      </c>
    </row>
    <row r="485" spans="1:8" ht="30">
      <c r="A485" s="347" t="s">
        <v>11372</v>
      </c>
      <c r="B485" s="344" t="s">
        <v>5165</v>
      </c>
      <c r="C485" s="348" t="s">
        <v>10951</v>
      </c>
      <c r="D485" s="344" t="s">
        <v>6013</v>
      </c>
      <c r="E485" s="349" t="s">
        <v>4978</v>
      </c>
      <c r="F485" s="348" t="s">
        <v>4978</v>
      </c>
      <c r="G485" s="348">
        <v>2516.4</v>
      </c>
      <c r="H485" s="346" t="s">
        <v>11373</v>
      </c>
    </row>
    <row r="486" spans="1:8" ht="30">
      <c r="A486" s="347" t="s">
        <v>11374</v>
      </c>
      <c r="B486" s="344" t="s">
        <v>5165</v>
      </c>
      <c r="C486" s="348" t="s">
        <v>11231</v>
      </c>
      <c r="D486" s="344" t="s">
        <v>6013</v>
      </c>
      <c r="E486" s="349" t="s">
        <v>4752</v>
      </c>
      <c r="F486" s="348" t="s">
        <v>4752</v>
      </c>
      <c r="G486" s="348">
        <v>291.64999999999998</v>
      </c>
      <c r="H486" s="351" t="s">
        <v>11375</v>
      </c>
    </row>
    <row r="487" spans="1:8">
      <c r="A487" s="347" t="s">
        <v>11376</v>
      </c>
      <c r="B487" s="344" t="s">
        <v>5165</v>
      </c>
      <c r="C487" s="348" t="s">
        <v>10924</v>
      </c>
      <c r="D487" s="344" t="s">
        <v>6013</v>
      </c>
      <c r="E487" s="355" t="s">
        <v>10925</v>
      </c>
      <c r="F487" s="348" t="s">
        <v>10925</v>
      </c>
      <c r="G487" s="348">
        <v>28.8</v>
      </c>
      <c r="H487" s="346" t="s">
        <v>11377</v>
      </c>
    </row>
    <row r="488" spans="1:8" ht="60">
      <c r="A488" s="347" t="s">
        <v>11378</v>
      </c>
      <c r="B488" s="344" t="s">
        <v>5165</v>
      </c>
      <c r="C488" s="348" t="s">
        <v>3942</v>
      </c>
      <c r="D488" s="344" t="s">
        <v>6014</v>
      </c>
      <c r="E488" s="345" t="s">
        <v>10857</v>
      </c>
      <c r="F488" s="348" t="s">
        <v>4820</v>
      </c>
      <c r="G488" s="348">
        <v>213.333</v>
      </c>
      <c r="H488" s="346" t="s">
        <v>11379</v>
      </c>
    </row>
    <row r="489" spans="1:8">
      <c r="A489" s="347" t="s">
        <v>11380</v>
      </c>
      <c r="B489" s="344" t="s">
        <v>5165</v>
      </c>
      <c r="C489" s="348" t="s">
        <v>3942</v>
      </c>
      <c r="D489" s="344" t="s">
        <v>6013</v>
      </c>
      <c r="E489" s="349" t="s">
        <v>10871</v>
      </c>
      <c r="F489" s="348" t="s">
        <v>10871</v>
      </c>
      <c r="G489" s="348">
        <v>69.599999999999994</v>
      </c>
      <c r="H489" s="346" t="s">
        <v>11381</v>
      </c>
    </row>
    <row r="490" spans="1:8" ht="75">
      <c r="A490" s="347" t="s">
        <v>11382</v>
      </c>
      <c r="B490" s="344" t="s">
        <v>5165</v>
      </c>
      <c r="C490" s="348" t="s">
        <v>10951</v>
      </c>
      <c r="D490" s="344" t="s">
        <v>6014</v>
      </c>
      <c r="E490" s="345" t="s">
        <v>6027</v>
      </c>
      <c r="F490" s="348" t="s">
        <v>4820</v>
      </c>
      <c r="G490" s="348">
        <v>155.37960000000001</v>
      </c>
      <c r="H490" s="346" t="s">
        <v>11383</v>
      </c>
    </row>
    <row r="491" spans="1:8" ht="75">
      <c r="A491" s="347" t="s">
        <v>11384</v>
      </c>
      <c r="B491" s="344" t="s">
        <v>5165</v>
      </c>
      <c r="C491" s="348" t="s">
        <v>11107</v>
      </c>
      <c r="D491" s="344" t="s">
        <v>6014</v>
      </c>
      <c r="E491" s="345" t="s">
        <v>6027</v>
      </c>
      <c r="F491" s="348" t="s">
        <v>4820</v>
      </c>
      <c r="G491" s="348">
        <v>335.61</v>
      </c>
      <c r="H491" s="346" t="s">
        <v>11383</v>
      </c>
    </row>
    <row r="492" spans="1:8" ht="75">
      <c r="A492" s="347" t="s">
        <v>11385</v>
      </c>
      <c r="B492" s="344" t="s">
        <v>5165</v>
      </c>
      <c r="C492" s="348" t="s">
        <v>6056</v>
      </c>
      <c r="D492" s="344" t="s">
        <v>6014</v>
      </c>
      <c r="E492" s="345" t="s">
        <v>6027</v>
      </c>
      <c r="F492" s="348" t="s">
        <v>4820</v>
      </c>
      <c r="G492" s="348">
        <v>270.81</v>
      </c>
      <c r="H492" s="346" t="s">
        <v>11383</v>
      </c>
    </row>
    <row r="493" spans="1:8" ht="75">
      <c r="A493" s="347" t="s">
        <v>11386</v>
      </c>
      <c r="B493" s="344" t="s">
        <v>5165</v>
      </c>
      <c r="C493" s="348" t="s">
        <v>11387</v>
      </c>
      <c r="D493" s="344" t="s">
        <v>6014</v>
      </c>
      <c r="E493" s="345" t="s">
        <v>6027</v>
      </c>
      <c r="F493" s="348" t="s">
        <v>4820</v>
      </c>
      <c r="G493" s="348">
        <v>139.15</v>
      </c>
      <c r="H493" s="346" t="s">
        <v>11383</v>
      </c>
    </row>
    <row r="494" spans="1:8" ht="75">
      <c r="A494" s="347" t="s">
        <v>11388</v>
      </c>
      <c r="B494" s="344" t="s">
        <v>5165</v>
      </c>
      <c r="C494" s="348" t="s">
        <v>6058</v>
      </c>
      <c r="D494" s="344" t="s">
        <v>6014</v>
      </c>
      <c r="E494" s="345" t="s">
        <v>6027</v>
      </c>
      <c r="F494" s="348" t="s">
        <v>4820</v>
      </c>
      <c r="G494" s="348">
        <v>60.24</v>
      </c>
      <c r="H494" s="346" t="s">
        <v>11383</v>
      </c>
    </row>
    <row r="495" spans="1:8" ht="75">
      <c r="A495" s="347" t="s">
        <v>11389</v>
      </c>
      <c r="B495" s="344" t="s">
        <v>5165</v>
      </c>
      <c r="C495" s="348" t="s">
        <v>11390</v>
      </c>
      <c r="D495" s="344" t="s">
        <v>6014</v>
      </c>
      <c r="E495" s="345" t="s">
        <v>6027</v>
      </c>
      <c r="F495" s="348" t="s">
        <v>4820</v>
      </c>
      <c r="G495" s="348">
        <v>215.88</v>
      </c>
      <c r="H495" s="346" t="s">
        <v>11383</v>
      </c>
    </row>
    <row r="496" spans="1:8">
      <c r="A496" s="347" t="s">
        <v>11391</v>
      </c>
      <c r="B496" s="344" t="s">
        <v>5165</v>
      </c>
      <c r="C496" s="348" t="s">
        <v>11084</v>
      </c>
      <c r="D496" s="344" t="s">
        <v>6013</v>
      </c>
      <c r="E496" s="355" t="s">
        <v>6060</v>
      </c>
      <c r="F496" s="348" t="s">
        <v>6060</v>
      </c>
      <c r="G496" s="348">
        <v>797</v>
      </c>
      <c r="H496" s="346" t="s">
        <v>11392</v>
      </c>
    </row>
    <row r="497" spans="1:8" ht="30">
      <c r="A497" s="347" t="s">
        <v>11393</v>
      </c>
      <c r="B497" s="344" t="s">
        <v>5165</v>
      </c>
      <c r="C497" s="348" t="s">
        <v>10951</v>
      </c>
      <c r="D497" s="344" t="s">
        <v>6013</v>
      </c>
      <c r="E497" s="349" t="s">
        <v>4978</v>
      </c>
      <c r="F497" s="348" t="s">
        <v>4978</v>
      </c>
      <c r="G497" s="348">
        <v>7071.6</v>
      </c>
      <c r="H497" s="346" t="s">
        <v>11394</v>
      </c>
    </row>
    <row r="498" spans="1:8" ht="30">
      <c r="A498" s="347" t="s">
        <v>11395</v>
      </c>
      <c r="B498" s="344" t="s">
        <v>5165</v>
      </c>
      <c r="C498" s="348" t="s">
        <v>10951</v>
      </c>
      <c r="D498" s="344" t="s">
        <v>6013</v>
      </c>
      <c r="E498" s="349" t="s">
        <v>4978</v>
      </c>
      <c r="F498" s="348" t="s">
        <v>4978</v>
      </c>
      <c r="G498" s="348">
        <v>1435.2</v>
      </c>
      <c r="H498" s="346" t="s">
        <v>11396</v>
      </c>
    </row>
    <row r="499" spans="1:8" ht="30">
      <c r="A499" s="347" t="s">
        <v>11397</v>
      </c>
      <c r="B499" s="344" t="s">
        <v>5165</v>
      </c>
      <c r="C499" s="348" t="s">
        <v>10951</v>
      </c>
      <c r="D499" s="344" t="s">
        <v>6013</v>
      </c>
      <c r="E499" s="349" t="s">
        <v>4978</v>
      </c>
      <c r="F499" s="348" t="s">
        <v>4978</v>
      </c>
      <c r="G499" s="348">
        <v>1407.6</v>
      </c>
      <c r="H499" s="346" t="s">
        <v>11398</v>
      </c>
    </row>
    <row r="500" spans="1:8" ht="45">
      <c r="A500" s="347" t="s">
        <v>11399</v>
      </c>
      <c r="B500" s="344" t="s">
        <v>5165</v>
      </c>
      <c r="C500" s="348" t="s">
        <v>11336</v>
      </c>
      <c r="D500" s="344" t="s">
        <v>6014</v>
      </c>
      <c r="E500" s="345" t="s">
        <v>6029</v>
      </c>
      <c r="F500" s="348" t="s">
        <v>4933</v>
      </c>
      <c r="G500" s="348">
        <v>1330</v>
      </c>
      <c r="H500" s="346" t="s">
        <v>11400</v>
      </c>
    </row>
    <row r="501" spans="1:8" ht="45">
      <c r="A501" s="347" t="s">
        <v>11401</v>
      </c>
      <c r="B501" s="344" t="s">
        <v>5165</v>
      </c>
      <c r="C501" s="348" t="s">
        <v>11402</v>
      </c>
      <c r="D501" s="344" t="s">
        <v>6014</v>
      </c>
      <c r="E501" s="345" t="s">
        <v>6029</v>
      </c>
      <c r="F501" s="348" t="s">
        <v>4850</v>
      </c>
      <c r="G501" s="348">
        <v>708</v>
      </c>
      <c r="H501" s="346" t="s">
        <v>11403</v>
      </c>
    </row>
    <row r="502" spans="1:8" ht="30">
      <c r="A502" s="347" t="s">
        <v>11404</v>
      </c>
      <c r="B502" s="344" t="s">
        <v>5165</v>
      </c>
      <c r="C502" s="348" t="s">
        <v>10951</v>
      </c>
      <c r="D502" s="344" t="s">
        <v>6013</v>
      </c>
      <c r="E502" s="349" t="s">
        <v>4978</v>
      </c>
      <c r="F502" s="348" t="s">
        <v>4978</v>
      </c>
      <c r="G502" s="348">
        <v>870</v>
      </c>
      <c r="H502" s="346" t="s">
        <v>11400</v>
      </c>
    </row>
    <row r="503" spans="1:8" ht="15.75" thickBot="1">
      <c r="A503" s="362" t="s">
        <v>11405</v>
      </c>
      <c r="B503" s="344" t="s">
        <v>5165</v>
      </c>
      <c r="C503" s="363" t="s">
        <v>10951</v>
      </c>
      <c r="D503" s="344" t="s">
        <v>6013</v>
      </c>
      <c r="E503" s="355" t="s">
        <v>10796</v>
      </c>
      <c r="F503" s="348" t="s">
        <v>10796</v>
      </c>
      <c r="G503" s="348">
        <v>11551.08</v>
      </c>
      <c r="H503" s="346" t="s">
        <v>11406</v>
      </c>
    </row>
    <row r="504" spans="1:8">
      <c r="A504" s="347" t="s">
        <v>11407</v>
      </c>
      <c r="B504" s="344" t="s">
        <v>5165</v>
      </c>
      <c r="C504" s="348" t="s">
        <v>10951</v>
      </c>
      <c r="D504" s="344" t="s">
        <v>6013</v>
      </c>
      <c r="E504" s="355" t="s">
        <v>10925</v>
      </c>
      <c r="F504" s="348" t="s">
        <v>10925</v>
      </c>
      <c r="G504" s="358">
        <v>5196</v>
      </c>
      <c r="H504" s="360" t="s">
        <v>11408</v>
      </c>
    </row>
    <row r="505" spans="1:8">
      <c r="A505" s="347" t="s">
        <v>11409</v>
      </c>
      <c r="B505" s="344" t="s">
        <v>5165</v>
      </c>
      <c r="C505" s="348" t="s">
        <v>11151</v>
      </c>
      <c r="D505" s="344" t="s">
        <v>6013</v>
      </c>
      <c r="E505" s="355" t="s">
        <v>10925</v>
      </c>
      <c r="F505" s="348" t="s">
        <v>10925</v>
      </c>
      <c r="G505" s="348">
        <v>1380</v>
      </c>
      <c r="H505" s="346" t="s">
        <v>11410</v>
      </c>
    </row>
    <row r="506" spans="1:8" ht="45">
      <c r="A506" s="347" t="s">
        <v>11411</v>
      </c>
      <c r="B506" s="344" t="s">
        <v>5165</v>
      </c>
      <c r="C506" s="344" t="s">
        <v>11412</v>
      </c>
      <c r="D506" s="344" t="s">
        <v>6014</v>
      </c>
      <c r="E506" s="345" t="s">
        <v>6020</v>
      </c>
      <c r="F506" s="348" t="s">
        <v>4873</v>
      </c>
      <c r="G506" s="348">
        <v>1350</v>
      </c>
      <c r="H506" s="346" t="s">
        <v>11408</v>
      </c>
    </row>
    <row r="507" spans="1:8" ht="30">
      <c r="A507" s="347" t="s">
        <v>11413</v>
      </c>
      <c r="B507" s="344" t="s">
        <v>5165</v>
      </c>
      <c r="C507" s="348" t="s">
        <v>11414</v>
      </c>
      <c r="D507" s="344" t="s">
        <v>6013</v>
      </c>
      <c r="E507" s="349" t="s">
        <v>4978</v>
      </c>
      <c r="F507" s="348" t="s">
        <v>4978</v>
      </c>
      <c r="G507" s="348">
        <v>396.5</v>
      </c>
      <c r="H507" s="346" t="s">
        <v>11400</v>
      </c>
    </row>
    <row r="508" spans="1:8" ht="75">
      <c r="A508" s="347" t="s">
        <v>11415</v>
      </c>
      <c r="B508" s="344" t="s">
        <v>5165</v>
      </c>
      <c r="C508" s="348" t="s">
        <v>11213</v>
      </c>
      <c r="D508" s="344" t="s">
        <v>6014</v>
      </c>
      <c r="E508" s="345" t="s">
        <v>6018</v>
      </c>
      <c r="F508" s="348" t="s">
        <v>11207</v>
      </c>
      <c r="G508" s="348">
        <v>135</v>
      </c>
      <c r="H508" s="346" t="s">
        <v>11416</v>
      </c>
    </row>
    <row r="509" spans="1:8" ht="30">
      <c r="A509" s="347" t="s">
        <v>11417</v>
      </c>
      <c r="B509" s="344" t="s">
        <v>5165</v>
      </c>
      <c r="C509" s="348" t="s">
        <v>11402</v>
      </c>
      <c r="D509" s="344" t="s">
        <v>6014</v>
      </c>
      <c r="E509" s="345" t="s">
        <v>6038</v>
      </c>
      <c r="F509" s="348" t="s">
        <v>5046</v>
      </c>
      <c r="G509" s="348">
        <v>240</v>
      </c>
      <c r="H509" s="351" t="s">
        <v>11418</v>
      </c>
    </row>
    <row r="510" spans="1:8" ht="75">
      <c r="A510" s="347" t="s">
        <v>11419</v>
      </c>
      <c r="B510" s="344" t="s">
        <v>5165</v>
      </c>
      <c r="C510" s="348" t="s">
        <v>11213</v>
      </c>
      <c r="D510" s="344" t="s">
        <v>6014</v>
      </c>
      <c r="E510" s="345" t="s">
        <v>6018</v>
      </c>
      <c r="F510" s="348" t="s">
        <v>11243</v>
      </c>
      <c r="G510" s="348">
        <v>141.9</v>
      </c>
      <c r="H510" s="351" t="s">
        <v>11420</v>
      </c>
    </row>
    <row r="511" spans="1:8" ht="75">
      <c r="A511" s="347" t="s">
        <v>11421</v>
      </c>
      <c r="B511" s="344" t="s">
        <v>5165</v>
      </c>
      <c r="C511" s="348" t="s">
        <v>11336</v>
      </c>
      <c r="D511" s="344" t="s">
        <v>6014</v>
      </c>
      <c r="E511" s="345" t="s">
        <v>6018</v>
      </c>
      <c r="F511" s="348" t="s">
        <v>11207</v>
      </c>
      <c r="G511" s="348">
        <v>204.4</v>
      </c>
      <c r="H511" s="346" t="s">
        <v>11422</v>
      </c>
    </row>
    <row r="512" spans="1:8" ht="75">
      <c r="A512" s="347" t="s">
        <v>11423</v>
      </c>
      <c r="B512" s="344" t="s">
        <v>5165</v>
      </c>
      <c r="C512" s="348" t="s">
        <v>11336</v>
      </c>
      <c r="D512" s="344" t="s">
        <v>6014</v>
      </c>
      <c r="E512" s="345" t="s">
        <v>6018</v>
      </c>
      <c r="F512" s="348" t="s">
        <v>11207</v>
      </c>
      <c r="G512" s="348">
        <v>28.1</v>
      </c>
      <c r="H512" s="346" t="s">
        <v>11422</v>
      </c>
    </row>
    <row r="513" spans="1:8" ht="30">
      <c r="A513" s="347" t="s">
        <v>11424</v>
      </c>
      <c r="B513" s="344" t="s">
        <v>5165</v>
      </c>
      <c r="C513" s="348" t="s">
        <v>10951</v>
      </c>
      <c r="D513" s="344" t="s">
        <v>6013</v>
      </c>
      <c r="E513" s="349" t="s">
        <v>4978</v>
      </c>
      <c r="F513" s="348" t="s">
        <v>4978</v>
      </c>
      <c r="G513" s="348">
        <v>781.2</v>
      </c>
      <c r="H513" s="346" t="s">
        <v>11425</v>
      </c>
    </row>
    <row r="514" spans="1:8">
      <c r="A514" s="347" t="s">
        <v>11426</v>
      </c>
      <c r="B514" s="344" t="s">
        <v>5165</v>
      </c>
      <c r="C514" s="348" t="s">
        <v>10951</v>
      </c>
      <c r="D514" s="344" t="s">
        <v>6013</v>
      </c>
      <c r="E514" s="355" t="s">
        <v>10796</v>
      </c>
      <c r="F514" s="348" t="s">
        <v>10796</v>
      </c>
      <c r="G514" s="348">
        <v>361.94400000000002</v>
      </c>
      <c r="H514" s="346" t="s">
        <v>11427</v>
      </c>
    </row>
    <row r="515" spans="1:8" ht="75">
      <c r="A515" s="347" t="s">
        <v>11428</v>
      </c>
      <c r="B515" s="344" t="s">
        <v>5165</v>
      </c>
      <c r="C515" s="348" t="s">
        <v>11206</v>
      </c>
      <c r="D515" s="344" t="s">
        <v>6014</v>
      </c>
      <c r="E515" s="345" t="s">
        <v>6023</v>
      </c>
      <c r="F515" s="348" t="s">
        <v>682</v>
      </c>
      <c r="G515" s="348">
        <v>368</v>
      </c>
      <c r="H515" s="346" t="s">
        <v>11427</v>
      </c>
    </row>
    <row r="516" spans="1:8">
      <c r="A516" s="347" t="s">
        <v>11429</v>
      </c>
      <c r="B516" s="344" t="s">
        <v>5165</v>
      </c>
      <c r="C516" s="348" t="s">
        <v>10951</v>
      </c>
      <c r="D516" s="344" t="s">
        <v>6013</v>
      </c>
      <c r="E516" s="355" t="s">
        <v>10796</v>
      </c>
      <c r="F516" s="348" t="s">
        <v>10796</v>
      </c>
      <c r="G516" s="348">
        <v>254.7</v>
      </c>
      <c r="H516" s="346" t="s">
        <v>11427</v>
      </c>
    </row>
    <row r="517" spans="1:8">
      <c r="A517" s="347" t="s">
        <v>11430</v>
      </c>
      <c r="B517" s="344" t="s">
        <v>5165</v>
      </c>
      <c r="C517" s="348" t="s">
        <v>11431</v>
      </c>
      <c r="D517" s="344" t="s">
        <v>6013</v>
      </c>
      <c r="E517" s="348" t="s">
        <v>5043</v>
      </c>
      <c r="F517" s="348" t="s">
        <v>5043</v>
      </c>
      <c r="G517" s="348">
        <v>190</v>
      </c>
      <c r="H517" s="346" t="s">
        <v>11432</v>
      </c>
    </row>
    <row r="518" spans="1:8" ht="30">
      <c r="A518" s="347" t="s">
        <v>11433</v>
      </c>
      <c r="B518" s="344" t="s">
        <v>5165</v>
      </c>
      <c r="C518" s="348" t="s">
        <v>11434</v>
      </c>
      <c r="D518" s="344" t="s">
        <v>6013</v>
      </c>
      <c r="E518" s="349" t="s">
        <v>4978</v>
      </c>
      <c r="F518" s="348" t="s">
        <v>4978</v>
      </c>
      <c r="G518" s="348">
        <v>384</v>
      </c>
      <c r="H518" s="346" t="s">
        <v>11435</v>
      </c>
    </row>
    <row r="519" spans="1:8" ht="75">
      <c r="A519" s="347" t="s">
        <v>11436</v>
      </c>
      <c r="B519" s="344" t="s">
        <v>5165</v>
      </c>
      <c r="C519" s="348" t="s">
        <v>11336</v>
      </c>
      <c r="D519" s="344" t="s">
        <v>6014</v>
      </c>
      <c r="E519" s="345" t="s">
        <v>6018</v>
      </c>
      <c r="F519" s="348" t="s">
        <v>11207</v>
      </c>
      <c r="G519" s="348">
        <v>80.8</v>
      </c>
      <c r="H519" s="346" t="s">
        <v>11437</v>
      </c>
    </row>
    <row r="520" spans="1:8" ht="45">
      <c r="A520" s="347" t="s">
        <v>11438</v>
      </c>
      <c r="B520" s="344" t="s">
        <v>5165</v>
      </c>
      <c r="C520" s="348" t="s">
        <v>11336</v>
      </c>
      <c r="D520" s="344" t="s">
        <v>6014</v>
      </c>
      <c r="E520" s="345" t="s">
        <v>6029</v>
      </c>
      <c r="F520" s="348" t="s">
        <v>10704</v>
      </c>
      <c r="G520" s="348">
        <v>250</v>
      </c>
      <c r="H520" s="346" t="s">
        <v>11439</v>
      </c>
    </row>
    <row r="521" spans="1:8" ht="30">
      <c r="A521" s="347" t="s">
        <v>11440</v>
      </c>
      <c r="B521" s="344" t="s">
        <v>5165</v>
      </c>
      <c r="C521" s="348" t="s">
        <v>10951</v>
      </c>
      <c r="D521" s="344" t="s">
        <v>6013</v>
      </c>
      <c r="E521" s="349" t="s">
        <v>4978</v>
      </c>
      <c r="F521" s="348" t="s">
        <v>4978</v>
      </c>
      <c r="G521" s="348">
        <v>928</v>
      </c>
      <c r="H521" s="346" t="s">
        <v>11441</v>
      </c>
    </row>
    <row r="522" spans="1:8" ht="30">
      <c r="A522" s="347" t="s">
        <v>11442</v>
      </c>
      <c r="B522" s="344" t="s">
        <v>5165</v>
      </c>
      <c r="C522" s="348" t="s">
        <v>11231</v>
      </c>
      <c r="D522" s="344" t="s">
        <v>6013</v>
      </c>
      <c r="E522" s="349" t="s">
        <v>4752</v>
      </c>
      <c r="F522" s="348" t="s">
        <v>4752</v>
      </c>
      <c r="G522" s="348">
        <v>291.64999999999998</v>
      </c>
      <c r="H522" s="346" t="s">
        <v>11443</v>
      </c>
    </row>
    <row r="523" spans="1:8">
      <c r="A523" s="347" t="s">
        <v>11444</v>
      </c>
      <c r="B523" s="344" t="s">
        <v>5165</v>
      </c>
      <c r="C523" s="348" t="s">
        <v>10924</v>
      </c>
      <c r="D523" s="344" t="s">
        <v>6013</v>
      </c>
      <c r="E523" s="355" t="s">
        <v>10985</v>
      </c>
      <c r="F523" s="348" t="s">
        <v>10985</v>
      </c>
      <c r="G523" s="348">
        <v>3456</v>
      </c>
      <c r="H523" s="346" t="s">
        <v>11441</v>
      </c>
    </row>
    <row r="524" spans="1:8">
      <c r="A524" s="347" t="s">
        <v>11445</v>
      </c>
      <c r="B524" s="344" t="s">
        <v>5165</v>
      </c>
      <c r="C524" s="348" t="s">
        <v>10951</v>
      </c>
      <c r="D524" s="344" t="s">
        <v>6013</v>
      </c>
      <c r="E524" s="355" t="s">
        <v>10796</v>
      </c>
      <c r="F524" s="348" t="s">
        <v>10796</v>
      </c>
      <c r="G524" s="348">
        <v>9720</v>
      </c>
      <c r="H524" s="346" t="s">
        <v>11446</v>
      </c>
    </row>
    <row r="525" spans="1:8" ht="30">
      <c r="A525" s="347" t="s">
        <v>11447</v>
      </c>
      <c r="B525" s="344" t="s">
        <v>5165</v>
      </c>
      <c r="C525" s="348" t="s">
        <v>10951</v>
      </c>
      <c r="D525" s="344" t="s">
        <v>6013</v>
      </c>
      <c r="E525" s="349" t="s">
        <v>10894</v>
      </c>
      <c r="F525" s="348" t="s">
        <v>10894</v>
      </c>
      <c r="G525" s="348">
        <v>607.20000000000005</v>
      </c>
      <c r="H525" s="346" t="s">
        <v>11448</v>
      </c>
    </row>
    <row r="526" spans="1:8">
      <c r="A526" s="347" t="s">
        <v>11449</v>
      </c>
      <c r="B526" s="344" t="s">
        <v>5165</v>
      </c>
      <c r="C526" s="348" t="s">
        <v>10951</v>
      </c>
      <c r="D526" s="344" t="s">
        <v>6013</v>
      </c>
      <c r="E526" s="355" t="s">
        <v>10925</v>
      </c>
      <c r="F526" s="348" t="s">
        <v>10925</v>
      </c>
      <c r="G526" s="348">
        <v>3276</v>
      </c>
      <c r="H526" s="346" t="s">
        <v>11448</v>
      </c>
    </row>
    <row r="527" spans="1:8">
      <c r="A527" s="347" t="s">
        <v>11450</v>
      </c>
      <c r="B527" s="344" t="s">
        <v>5165</v>
      </c>
      <c r="C527" s="348" t="s">
        <v>10979</v>
      </c>
      <c r="D527" s="344" t="s">
        <v>6013</v>
      </c>
      <c r="E527" s="355" t="s">
        <v>6060</v>
      </c>
      <c r="F527" s="348" t="s">
        <v>6060</v>
      </c>
      <c r="G527" s="348">
        <v>7438</v>
      </c>
      <c r="H527" s="346" t="s">
        <v>11451</v>
      </c>
    </row>
    <row r="528" spans="1:8" ht="30">
      <c r="A528" s="347" t="s">
        <v>11452</v>
      </c>
      <c r="B528" s="344" t="s">
        <v>5165</v>
      </c>
      <c r="C528" s="348" t="s">
        <v>10951</v>
      </c>
      <c r="D528" s="344" t="s">
        <v>6013</v>
      </c>
      <c r="E528" s="349" t="s">
        <v>4978</v>
      </c>
      <c r="F528" s="348" t="s">
        <v>4978</v>
      </c>
      <c r="G528" s="348">
        <v>1296</v>
      </c>
      <c r="H528" s="346" t="s">
        <v>11453</v>
      </c>
    </row>
    <row r="529" spans="1:8" ht="30">
      <c r="A529" s="347" t="s">
        <v>11454</v>
      </c>
      <c r="B529" s="344" t="s">
        <v>5165</v>
      </c>
      <c r="C529" s="348" t="s">
        <v>10951</v>
      </c>
      <c r="D529" s="344" t="s">
        <v>6013</v>
      </c>
      <c r="E529" s="349" t="s">
        <v>4978</v>
      </c>
      <c r="F529" s="348" t="s">
        <v>4978</v>
      </c>
      <c r="G529" s="348">
        <v>10453.392</v>
      </c>
      <c r="H529" s="346" t="s">
        <v>11453</v>
      </c>
    </row>
    <row r="530" spans="1:8" ht="75">
      <c r="A530" s="347" t="s">
        <v>11455</v>
      </c>
      <c r="B530" s="344" t="s">
        <v>5165</v>
      </c>
      <c r="C530" s="348" t="s">
        <v>11387</v>
      </c>
      <c r="D530" s="344" t="s">
        <v>6014</v>
      </c>
      <c r="E530" s="345" t="s">
        <v>6041</v>
      </c>
      <c r="F530" s="348" t="s">
        <v>6042</v>
      </c>
      <c r="G530" s="348">
        <v>195</v>
      </c>
      <c r="H530" s="346" t="s">
        <v>11456</v>
      </c>
    </row>
    <row r="531" spans="1:8" ht="30">
      <c r="A531" s="347" t="s">
        <v>11457</v>
      </c>
      <c r="B531" s="344" t="s">
        <v>5165</v>
      </c>
      <c r="C531" s="348" t="s">
        <v>11231</v>
      </c>
      <c r="D531" s="344" t="s">
        <v>6013</v>
      </c>
      <c r="E531" s="349" t="s">
        <v>4978</v>
      </c>
      <c r="F531" s="348" t="s">
        <v>4978</v>
      </c>
      <c r="G531" s="348">
        <v>695</v>
      </c>
      <c r="H531" s="346" t="s">
        <v>11458</v>
      </c>
    </row>
    <row r="532" spans="1:8">
      <c r="A532" s="347" t="s">
        <v>11459</v>
      </c>
      <c r="B532" s="344" t="s">
        <v>5165</v>
      </c>
      <c r="C532" s="348" t="s">
        <v>11231</v>
      </c>
      <c r="D532" s="344" t="s">
        <v>6013</v>
      </c>
      <c r="E532" s="355" t="s">
        <v>10925</v>
      </c>
      <c r="F532" s="348" t="s">
        <v>10925</v>
      </c>
      <c r="G532" s="348">
        <v>1650</v>
      </c>
      <c r="H532" s="346" t="s">
        <v>11460</v>
      </c>
    </row>
    <row r="533" spans="1:8">
      <c r="A533" s="347" t="s">
        <v>11461</v>
      </c>
      <c r="B533" s="344" t="s">
        <v>5165</v>
      </c>
      <c r="C533" s="348" t="s">
        <v>11462</v>
      </c>
      <c r="D533" s="344" t="s">
        <v>6013</v>
      </c>
      <c r="E533" s="355" t="s">
        <v>10925</v>
      </c>
      <c r="F533" s="348" t="s">
        <v>10925</v>
      </c>
      <c r="G533" s="348">
        <v>3960</v>
      </c>
      <c r="H533" s="346" t="s">
        <v>11463</v>
      </c>
    </row>
    <row r="534" spans="1:8">
      <c r="A534" s="347" t="s">
        <v>11464</v>
      </c>
      <c r="B534" s="344" t="s">
        <v>5165</v>
      </c>
      <c r="C534" s="348" t="s">
        <v>10951</v>
      </c>
      <c r="D534" s="344" t="s">
        <v>6013</v>
      </c>
      <c r="E534" s="355" t="s">
        <v>10796</v>
      </c>
      <c r="F534" s="348" t="s">
        <v>10796</v>
      </c>
      <c r="G534" s="348">
        <v>1567.5</v>
      </c>
      <c r="H534" s="346" t="s">
        <v>11465</v>
      </c>
    </row>
    <row r="535" spans="1:8">
      <c r="A535" s="347" t="s">
        <v>11466</v>
      </c>
      <c r="B535" s="344" t="s">
        <v>5165</v>
      </c>
      <c r="C535" s="348" t="s">
        <v>10951</v>
      </c>
      <c r="D535" s="344" t="s">
        <v>6013</v>
      </c>
      <c r="E535" s="355" t="s">
        <v>10985</v>
      </c>
      <c r="F535" s="348" t="s">
        <v>10985</v>
      </c>
      <c r="G535" s="348">
        <v>2764.8</v>
      </c>
      <c r="H535" s="346" t="s">
        <v>11465</v>
      </c>
    </row>
    <row r="536" spans="1:8">
      <c r="A536" s="347" t="s">
        <v>11467</v>
      </c>
      <c r="B536" s="344" t="s">
        <v>5165</v>
      </c>
      <c r="C536" s="348" t="s">
        <v>10924</v>
      </c>
      <c r="D536" s="344" t="s">
        <v>6013</v>
      </c>
      <c r="E536" s="355" t="s">
        <v>10925</v>
      </c>
      <c r="F536" s="348" t="s">
        <v>10925</v>
      </c>
      <c r="G536" s="348">
        <v>252</v>
      </c>
      <c r="H536" s="346" t="s">
        <v>11463</v>
      </c>
    </row>
    <row r="537" spans="1:8" ht="60">
      <c r="A537" s="347" t="s">
        <v>11468</v>
      </c>
      <c r="B537" s="344" t="s">
        <v>5165</v>
      </c>
      <c r="C537" s="348" t="s">
        <v>11387</v>
      </c>
      <c r="D537" s="344" t="s">
        <v>6014</v>
      </c>
      <c r="E537" s="345" t="s">
        <v>6022</v>
      </c>
      <c r="F537" s="348" t="s">
        <v>11469</v>
      </c>
      <c r="G537" s="348">
        <v>295</v>
      </c>
      <c r="H537" s="346" t="s">
        <v>11470</v>
      </c>
    </row>
    <row r="538" spans="1:8" ht="45">
      <c r="A538" s="347" t="s">
        <v>11471</v>
      </c>
      <c r="B538" s="344" t="s">
        <v>5165</v>
      </c>
      <c r="C538" s="348" t="s">
        <v>11231</v>
      </c>
      <c r="D538" s="344" t="s">
        <v>6014</v>
      </c>
      <c r="E538" s="345" t="s">
        <v>6020</v>
      </c>
      <c r="F538" s="348" t="s">
        <v>4873</v>
      </c>
      <c r="G538" s="348">
        <v>250</v>
      </c>
      <c r="H538" s="346" t="s">
        <v>11472</v>
      </c>
    </row>
    <row r="539" spans="1:8">
      <c r="A539" s="347" t="s">
        <v>11473</v>
      </c>
      <c r="B539" s="344" t="s">
        <v>5165</v>
      </c>
      <c r="C539" s="348" t="s">
        <v>6056</v>
      </c>
      <c r="D539" s="344" t="s">
        <v>6013</v>
      </c>
      <c r="E539" s="348" t="s">
        <v>11474</v>
      </c>
      <c r="F539" s="348" t="s">
        <v>11474</v>
      </c>
      <c r="G539" s="348">
        <v>500</v>
      </c>
      <c r="H539" s="346" t="s">
        <v>11475</v>
      </c>
    </row>
    <row r="540" spans="1:8">
      <c r="A540" s="347" t="s">
        <v>11476</v>
      </c>
      <c r="B540" s="344" t="s">
        <v>5165</v>
      </c>
      <c r="C540" s="348" t="s">
        <v>11477</v>
      </c>
      <c r="D540" s="344" t="s">
        <v>6013</v>
      </c>
      <c r="E540" s="349" t="s">
        <v>512</v>
      </c>
      <c r="F540" s="348" t="s">
        <v>512</v>
      </c>
      <c r="G540" s="348">
        <v>1489.6</v>
      </c>
      <c r="H540" s="346" t="s">
        <v>11478</v>
      </c>
    </row>
    <row r="541" spans="1:8" ht="30">
      <c r="A541" s="347" t="s">
        <v>11479</v>
      </c>
      <c r="B541" s="344" t="s">
        <v>5165</v>
      </c>
      <c r="C541" s="348" t="s">
        <v>10990</v>
      </c>
      <c r="D541" s="344" t="s">
        <v>6013</v>
      </c>
      <c r="E541" s="349" t="s">
        <v>4752</v>
      </c>
      <c r="F541" s="348" t="s">
        <v>4752</v>
      </c>
      <c r="G541" s="348">
        <v>874.95</v>
      </c>
      <c r="H541" s="346" t="s">
        <v>11480</v>
      </c>
    </row>
    <row r="542" spans="1:8">
      <c r="A542" s="347" t="s">
        <v>11481</v>
      </c>
      <c r="B542" s="344" t="s">
        <v>5165</v>
      </c>
      <c r="C542" s="348" t="s">
        <v>10951</v>
      </c>
      <c r="D542" s="344" t="s">
        <v>6013</v>
      </c>
      <c r="E542" s="355" t="s">
        <v>10925</v>
      </c>
      <c r="F542" s="348" t="s">
        <v>10925</v>
      </c>
      <c r="G542" s="348">
        <v>1436.4</v>
      </c>
      <c r="H542" s="346" t="s">
        <v>11482</v>
      </c>
    </row>
    <row r="543" spans="1:8" ht="30">
      <c r="A543" s="347" t="s">
        <v>11483</v>
      </c>
      <c r="B543" s="344" t="s">
        <v>5165</v>
      </c>
      <c r="C543" s="348" t="s">
        <v>11206</v>
      </c>
      <c r="D543" s="345" t="s">
        <v>10698</v>
      </c>
      <c r="E543" s="345" t="s">
        <v>10698</v>
      </c>
      <c r="F543" s="348" t="s">
        <v>11484</v>
      </c>
      <c r="G543" s="348">
        <v>639.79999999999995</v>
      </c>
      <c r="H543" s="346" t="s">
        <v>11485</v>
      </c>
    </row>
    <row r="544" spans="1:8" ht="30">
      <c r="A544" s="347" t="s">
        <v>11486</v>
      </c>
      <c r="B544" s="344" t="s">
        <v>5165</v>
      </c>
      <c r="C544" s="348" t="s">
        <v>6056</v>
      </c>
      <c r="D544" s="345" t="s">
        <v>10698</v>
      </c>
      <c r="E544" s="345" t="s">
        <v>10698</v>
      </c>
      <c r="F544" s="348" t="s">
        <v>11484</v>
      </c>
      <c r="G544" s="348">
        <v>31.5</v>
      </c>
      <c r="H544" s="346" t="s">
        <v>11485</v>
      </c>
    </row>
    <row r="545" spans="1:8" ht="45">
      <c r="A545" s="347" t="s">
        <v>11487</v>
      </c>
      <c r="B545" s="344" t="s">
        <v>5165</v>
      </c>
      <c r="C545" s="348" t="s">
        <v>11336</v>
      </c>
      <c r="D545" s="344" t="s">
        <v>6014</v>
      </c>
      <c r="E545" s="345" t="s">
        <v>6029</v>
      </c>
      <c r="F545" s="348" t="s">
        <v>4933</v>
      </c>
      <c r="G545" s="348">
        <v>1330</v>
      </c>
      <c r="H545" s="346" t="s">
        <v>11488</v>
      </c>
    </row>
    <row r="546" spans="1:8" ht="75">
      <c r="A546" s="347" t="s">
        <v>11489</v>
      </c>
      <c r="B546" s="344" t="s">
        <v>5165</v>
      </c>
      <c r="C546" s="348" t="s">
        <v>11490</v>
      </c>
      <c r="D546" s="344" t="s">
        <v>6014</v>
      </c>
      <c r="E546" s="345" t="s">
        <v>6018</v>
      </c>
      <c r="F546" s="348" t="s">
        <v>11243</v>
      </c>
      <c r="G546" s="348">
        <v>35</v>
      </c>
      <c r="H546" s="346" t="s">
        <v>11491</v>
      </c>
    </row>
    <row r="547" spans="1:8">
      <c r="A547" s="347" t="s">
        <v>11492</v>
      </c>
      <c r="B547" s="344" t="s">
        <v>5165</v>
      </c>
      <c r="C547" s="348" t="s">
        <v>10951</v>
      </c>
      <c r="D547" s="344" t="s">
        <v>6013</v>
      </c>
      <c r="E547" s="355" t="s">
        <v>10925</v>
      </c>
      <c r="F547" s="348" t="s">
        <v>10925</v>
      </c>
      <c r="G547" s="348">
        <v>7488</v>
      </c>
      <c r="H547" s="352" t="s">
        <v>11493</v>
      </c>
    </row>
    <row r="548" spans="1:8">
      <c r="A548" s="347" t="s">
        <v>11494</v>
      </c>
      <c r="B548" s="344" t="s">
        <v>5165</v>
      </c>
      <c r="C548" s="348" t="s">
        <v>10951</v>
      </c>
      <c r="D548" s="344" t="s">
        <v>6013</v>
      </c>
      <c r="E548" s="355" t="s">
        <v>10796</v>
      </c>
      <c r="F548" s="348" t="s">
        <v>10796</v>
      </c>
      <c r="G548" s="348">
        <v>11464.944</v>
      </c>
      <c r="H548" s="346" t="s">
        <v>11493</v>
      </c>
    </row>
    <row r="549" spans="1:8" ht="30">
      <c r="A549" s="347" t="s">
        <v>11495</v>
      </c>
      <c r="B549" s="344" t="s">
        <v>5165</v>
      </c>
      <c r="C549" s="348" t="s">
        <v>10951</v>
      </c>
      <c r="D549" s="344" t="s">
        <v>6013</v>
      </c>
      <c r="E549" s="349" t="s">
        <v>4978</v>
      </c>
      <c r="F549" s="348" t="s">
        <v>4978</v>
      </c>
      <c r="G549" s="348">
        <v>5254.0439999999999</v>
      </c>
      <c r="H549" s="352" t="s">
        <v>11496</v>
      </c>
    </row>
    <row r="550" spans="1:8" ht="30">
      <c r="A550" s="347" t="s">
        <v>11497</v>
      </c>
      <c r="B550" s="344" t="s">
        <v>5165</v>
      </c>
      <c r="C550" s="348" t="s">
        <v>11231</v>
      </c>
      <c r="D550" s="344" t="s">
        <v>6013</v>
      </c>
      <c r="E550" s="349" t="s">
        <v>4901</v>
      </c>
      <c r="F550" s="348" t="s">
        <v>4901</v>
      </c>
      <c r="G550" s="348">
        <v>982.74</v>
      </c>
      <c r="H550" s="346" t="s">
        <v>11496</v>
      </c>
    </row>
    <row r="551" spans="1:8">
      <c r="A551" s="347" t="s">
        <v>11498</v>
      </c>
      <c r="B551" s="344" t="s">
        <v>5165</v>
      </c>
      <c r="C551" s="348" t="s">
        <v>6056</v>
      </c>
      <c r="D551" s="344" t="s">
        <v>6013</v>
      </c>
      <c r="E551" s="348" t="s">
        <v>11499</v>
      </c>
      <c r="F551" s="348" t="s">
        <v>11499</v>
      </c>
      <c r="G551" s="348">
        <v>3781.5</v>
      </c>
      <c r="H551" s="346" t="s">
        <v>11500</v>
      </c>
    </row>
    <row r="552" spans="1:8">
      <c r="A552" s="347" t="s">
        <v>11501</v>
      </c>
      <c r="B552" s="344" t="s">
        <v>5165</v>
      </c>
      <c r="C552" s="348" t="s">
        <v>11502</v>
      </c>
      <c r="D552" s="344" t="s">
        <v>6013</v>
      </c>
      <c r="E552" s="348" t="s">
        <v>11499</v>
      </c>
      <c r="F552" s="348" t="s">
        <v>11499</v>
      </c>
      <c r="G552" s="348">
        <v>1651.24</v>
      </c>
      <c r="H552" s="352" t="s">
        <v>11503</v>
      </c>
    </row>
    <row r="553" spans="1:8" ht="30">
      <c r="A553" s="347" t="s">
        <v>11504</v>
      </c>
      <c r="B553" s="344" t="s">
        <v>5165</v>
      </c>
      <c r="C553" s="348" t="s">
        <v>10951</v>
      </c>
      <c r="D553" s="344" t="s">
        <v>6013</v>
      </c>
      <c r="E553" s="349" t="s">
        <v>4978</v>
      </c>
      <c r="F553" s="348" t="s">
        <v>4978</v>
      </c>
      <c r="G553" s="348">
        <v>9064.7999999999993</v>
      </c>
      <c r="H553" s="346" t="s">
        <v>11505</v>
      </c>
    </row>
    <row r="554" spans="1:8">
      <c r="A554" s="347" t="s">
        <v>11506</v>
      </c>
      <c r="B554" s="344" t="s">
        <v>5165</v>
      </c>
      <c r="C554" s="348" t="s">
        <v>10951</v>
      </c>
      <c r="D554" s="344" t="s">
        <v>6013</v>
      </c>
      <c r="E554" s="355" t="s">
        <v>10796</v>
      </c>
      <c r="F554" s="348" t="s">
        <v>10796</v>
      </c>
      <c r="G554" s="348">
        <v>3135</v>
      </c>
      <c r="H554" s="346" t="s">
        <v>11507</v>
      </c>
    </row>
    <row r="555" spans="1:8">
      <c r="A555" s="347" t="s">
        <v>11508</v>
      </c>
      <c r="B555" s="344" t="s">
        <v>5165</v>
      </c>
      <c r="C555" s="348" t="s">
        <v>10951</v>
      </c>
      <c r="D555" s="344" t="s">
        <v>6013</v>
      </c>
      <c r="E555" s="355" t="s">
        <v>10925</v>
      </c>
      <c r="F555" s="348" t="s">
        <v>10925</v>
      </c>
      <c r="G555" s="348">
        <v>7356</v>
      </c>
      <c r="H555" s="346" t="s">
        <v>11507</v>
      </c>
    </row>
    <row r="556" spans="1:8">
      <c r="A556" s="347" t="s">
        <v>11509</v>
      </c>
      <c r="B556" s="344" t="s">
        <v>5165</v>
      </c>
      <c r="C556" s="348" t="s">
        <v>10951</v>
      </c>
      <c r="D556" s="344" t="s">
        <v>6013</v>
      </c>
      <c r="E556" s="355" t="s">
        <v>10985</v>
      </c>
      <c r="F556" s="348" t="s">
        <v>10985</v>
      </c>
      <c r="G556" s="348">
        <v>3456</v>
      </c>
      <c r="H556" s="346" t="s">
        <v>11510</v>
      </c>
    </row>
    <row r="557" spans="1:8">
      <c r="A557" s="347" t="s">
        <v>11511</v>
      </c>
      <c r="B557" s="344" t="s">
        <v>5165</v>
      </c>
      <c r="C557" s="348" t="s">
        <v>10951</v>
      </c>
      <c r="D557" s="344" t="s">
        <v>6013</v>
      </c>
      <c r="E557" s="355" t="s">
        <v>10925</v>
      </c>
      <c r="F557" s="348" t="s">
        <v>10925</v>
      </c>
      <c r="G557" s="348">
        <v>36</v>
      </c>
      <c r="H557" s="346" t="s">
        <v>11512</v>
      </c>
    </row>
    <row r="558" spans="1:8" ht="30">
      <c r="A558" s="347" t="s">
        <v>11513</v>
      </c>
      <c r="B558" s="344" t="s">
        <v>5165</v>
      </c>
      <c r="C558" s="348" t="s">
        <v>10951</v>
      </c>
      <c r="D558" s="344" t="s">
        <v>6013</v>
      </c>
      <c r="E558" s="349" t="s">
        <v>4978</v>
      </c>
      <c r="F558" s="348" t="s">
        <v>4978</v>
      </c>
      <c r="G558" s="348">
        <v>870</v>
      </c>
      <c r="H558" s="346" t="s">
        <v>11514</v>
      </c>
    </row>
    <row r="559" spans="1:8" ht="90">
      <c r="A559" s="347" t="s">
        <v>11515</v>
      </c>
      <c r="B559" s="344" t="s">
        <v>5165</v>
      </c>
      <c r="C559" s="348" t="s">
        <v>11516</v>
      </c>
      <c r="D559" s="344" t="s">
        <v>6014</v>
      </c>
      <c r="E559" s="345" t="s">
        <v>6025</v>
      </c>
      <c r="F559" s="348" t="s">
        <v>5050</v>
      </c>
      <c r="G559" s="348">
        <v>231.4</v>
      </c>
      <c r="H559" s="352" t="s">
        <v>11517</v>
      </c>
    </row>
    <row r="560" spans="1:8" ht="30">
      <c r="A560" s="347" t="s">
        <v>11518</v>
      </c>
      <c r="B560" s="344" t="s">
        <v>5165</v>
      </c>
      <c r="C560" s="348" t="s">
        <v>10951</v>
      </c>
      <c r="D560" s="344" t="s">
        <v>6013</v>
      </c>
      <c r="E560" s="349" t="s">
        <v>4978</v>
      </c>
      <c r="F560" s="348" t="s">
        <v>4978</v>
      </c>
      <c r="G560" s="348">
        <v>1320</v>
      </c>
      <c r="H560" s="346" t="s">
        <v>11519</v>
      </c>
    </row>
    <row r="561" spans="1:8" ht="30">
      <c r="A561" s="347" t="s">
        <v>11520</v>
      </c>
      <c r="B561" s="344" t="s">
        <v>5165</v>
      </c>
      <c r="C561" s="348" t="s">
        <v>11477</v>
      </c>
      <c r="D561" s="344" t="s">
        <v>6013</v>
      </c>
      <c r="E561" s="349" t="s">
        <v>5029</v>
      </c>
      <c r="F561" s="348" t="s">
        <v>5029</v>
      </c>
      <c r="G561" s="348">
        <v>1732.35</v>
      </c>
      <c r="H561" s="346" t="s">
        <v>11521</v>
      </c>
    </row>
    <row r="562" spans="1:8" ht="30">
      <c r="A562" s="347" t="s">
        <v>11522</v>
      </c>
      <c r="B562" s="344" t="s">
        <v>5165</v>
      </c>
      <c r="C562" s="348" t="s">
        <v>10924</v>
      </c>
      <c r="D562" s="344" t="s">
        <v>6013</v>
      </c>
      <c r="E562" s="349" t="s">
        <v>4978</v>
      </c>
      <c r="F562" s="348" t="s">
        <v>4978</v>
      </c>
      <c r="G562" s="348">
        <v>1407.6</v>
      </c>
      <c r="H562" s="346" t="s">
        <v>11523</v>
      </c>
    </row>
    <row r="563" spans="1:8" ht="30">
      <c r="A563" s="347" t="s">
        <v>11524</v>
      </c>
      <c r="B563" s="344" t="s">
        <v>5165</v>
      </c>
      <c r="C563" s="348" t="s">
        <v>10951</v>
      </c>
      <c r="D563" s="344" t="s">
        <v>6013</v>
      </c>
      <c r="E563" s="349" t="s">
        <v>4978</v>
      </c>
      <c r="F563" s="348" t="s">
        <v>4978</v>
      </c>
      <c r="G563" s="348">
        <v>1320</v>
      </c>
      <c r="H563" s="346" t="s">
        <v>11525</v>
      </c>
    </row>
    <row r="564" spans="1:8">
      <c r="A564" s="347" t="s">
        <v>11526</v>
      </c>
      <c r="B564" s="344" t="s">
        <v>5165</v>
      </c>
      <c r="C564" s="348" t="s">
        <v>10951</v>
      </c>
      <c r="D564" s="344" t="s">
        <v>6013</v>
      </c>
      <c r="E564" s="355" t="s">
        <v>10925</v>
      </c>
      <c r="F564" s="348" t="s">
        <v>10925</v>
      </c>
      <c r="G564" s="348">
        <v>270</v>
      </c>
      <c r="H564" s="346" t="s">
        <v>11527</v>
      </c>
    </row>
    <row r="565" spans="1:8" ht="30">
      <c r="A565" s="347" t="s">
        <v>11528</v>
      </c>
      <c r="B565" s="344" t="s">
        <v>5165</v>
      </c>
      <c r="C565" s="348" t="s">
        <v>11231</v>
      </c>
      <c r="D565" s="344" t="s">
        <v>6013</v>
      </c>
      <c r="E565" s="349" t="s">
        <v>4752</v>
      </c>
      <c r="F565" s="348" t="s">
        <v>4752</v>
      </c>
      <c r="G565" s="348">
        <v>1167.2</v>
      </c>
      <c r="H565" s="346" t="s">
        <v>11529</v>
      </c>
    </row>
    <row r="566" spans="1:8">
      <c r="A566" s="347" t="s">
        <v>11530</v>
      </c>
      <c r="B566" s="344" t="s">
        <v>5165</v>
      </c>
      <c r="C566" s="348" t="s">
        <v>10951</v>
      </c>
      <c r="D566" s="344" t="s">
        <v>6013</v>
      </c>
      <c r="E566" s="355" t="s">
        <v>10796</v>
      </c>
      <c r="F566" s="348" t="s">
        <v>10796</v>
      </c>
      <c r="G566" s="348">
        <v>17200.939999999999</v>
      </c>
      <c r="H566" s="346" t="s">
        <v>11531</v>
      </c>
    </row>
    <row r="567" spans="1:8">
      <c r="A567" s="347" t="s">
        <v>11532</v>
      </c>
      <c r="B567" s="344" t="s">
        <v>5165</v>
      </c>
      <c r="C567" s="348" t="s">
        <v>11434</v>
      </c>
      <c r="D567" s="344" t="s">
        <v>6013</v>
      </c>
      <c r="E567" s="355" t="s">
        <v>10796</v>
      </c>
      <c r="F567" s="348" t="s">
        <v>10796</v>
      </c>
      <c r="G567" s="348">
        <v>339.6</v>
      </c>
      <c r="H567" s="346" t="s">
        <v>11529</v>
      </c>
    </row>
    <row r="568" spans="1:8" ht="30">
      <c r="A568" s="347" t="s">
        <v>11533</v>
      </c>
      <c r="B568" s="344" t="s">
        <v>5165</v>
      </c>
      <c r="C568" s="348" t="s">
        <v>10951</v>
      </c>
      <c r="D568" s="344" t="s">
        <v>6013</v>
      </c>
      <c r="E568" s="349" t="s">
        <v>4978</v>
      </c>
      <c r="F568" s="348" t="s">
        <v>4978</v>
      </c>
      <c r="G568" s="348">
        <v>10965.1</v>
      </c>
      <c r="H568" s="346" t="s">
        <v>11534</v>
      </c>
    </row>
    <row r="569" spans="1:8">
      <c r="A569" s="347" t="s">
        <v>11535</v>
      </c>
      <c r="B569" s="344" t="s">
        <v>5165</v>
      </c>
      <c r="C569" s="348" t="s">
        <v>11536</v>
      </c>
      <c r="D569" s="344" t="s">
        <v>6013</v>
      </c>
      <c r="E569" s="355" t="s">
        <v>10925</v>
      </c>
      <c r="F569" s="348" t="s">
        <v>10925</v>
      </c>
      <c r="G569" s="348">
        <v>4344</v>
      </c>
      <c r="H569" s="346" t="s">
        <v>11529</v>
      </c>
    </row>
    <row r="570" spans="1:8">
      <c r="A570" s="347" t="s">
        <v>11537</v>
      </c>
      <c r="B570" s="344" t="s">
        <v>5165</v>
      </c>
      <c r="C570" s="348" t="s">
        <v>10951</v>
      </c>
      <c r="D570" s="344" t="s">
        <v>6013</v>
      </c>
      <c r="E570" s="355" t="s">
        <v>10985</v>
      </c>
      <c r="F570" s="348" t="s">
        <v>10985</v>
      </c>
      <c r="G570" s="348">
        <v>4868.3999999999996</v>
      </c>
      <c r="H570" s="346" t="s">
        <v>11538</v>
      </c>
    </row>
    <row r="571" spans="1:8" ht="30">
      <c r="A571" s="347" t="s">
        <v>11539</v>
      </c>
      <c r="B571" s="344" t="s">
        <v>5165</v>
      </c>
      <c r="C571" s="348" t="s">
        <v>11540</v>
      </c>
      <c r="D571" s="344" t="s">
        <v>6013</v>
      </c>
      <c r="E571" s="349" t="s">
        <v>4978</v>
      </c>
      <c r="F571" s="348" t="s">
        <v>4978</v>
      </c>
      <c r="G571" s="348">
        <v>486</v>
      </c>
      <c r="H571" s="346" t="s">
        <v>11534</v>
      </c>
    </row>
    <row r="572" spans="1:8" ht="30">
      <c r="A572" s="347" t="s">
        <v>11541</v>
      </c>
      <c r="B572" s="344" t="s">
        <v>5165</v>
      </c>
      <c r="C572" s="348" t="s">
        <v>10951</v>
      </c>
      <c r="D572" s="344" t="s">
        <v>6013</v>
      </c>
      <c r="E572" s="349" t="s">
        <v>4978</v>
      </c>
      <c r="F572" s="348" t="s">
        <v>4978</v>
      </c>
      <c r="G572" s="348">
        <v>900</v>
      </c>
      <c r="H572" s="346" t="s">
        <v>11534</v>
      </c>
    </row>
    <row r="573" spans="1:8" ht="30">
      <c r="A573" s="347" t="s">
        <v>11542</v>
      </c>
      <c r="B573" s="344" t="s">
        <v>5165</v>
      </c>
      <c r="C573" s="348" t="s">
        <v>10951</v>
      </c>
      <c r="D573" s="344" t="s">
        <v>6013</v>
      </c>
      <c r="E573" s="349" t="s">
        <v>4998</v>
      </c>
      <c r="F573" s="348" t="s">
        <v>4998</v>
      </c>
      <c r="G573" s="348">
        <v>348.72</v>
      </c>
      <c r="H573" s="346" t="s">
        <v>11543</v>
      </c>
    </row>
    <row r="574" spans="1:8">
      <c r="A574" s="347" t="s">
        <v>11544</v>
      </c>
      <c r="B574" s="344" t="s">
        <v>5165</v>
      </c>
      <c r="C574" s="348" t="s">
        <v>10990</v>
      </c>
      <c r="D574" s="344" t="s">
        <v>6013</v>
      </c>
      <c r="E574" s="355" t="s">
        <v>10925</v>
      </c>
      <c r="F574" s="348" t="s">
        <v>10925</v>
      </c>
      <c r="G574" s="348">
        <v>2340</v>
      </c>
      <c r="H574" s="346" t="s">
        <v>11529</v>
      </c>
    </row>
    <row r="575" spans="1:8" ht="45">
      <c r="A575" s="347" t="s">
        <v>11545</v>
      </c>
      <c r="B575" s="344" t="s">
        <v>5165</v>
      </c>
      <c r="C575" s="348" t="s">
        <v>11231</v>
      </c>
      <c r="D575" s="344" t="s">
        <v>6014</v>
      </c>
      <c r="E575" s="345" t="s">
        <v>6020</v>
      </c>
      <c r="F575" s="348" t="s">
        <v>4873</v>
      </c>
      <c r="G575" s="348">
        <v>1350</v>
      </c>
      <c r="H575" s="346" t="s">
        <v>11546</v>
      </c>
    </row>
    <row r="576" spans="1:8" ht="75">
      <c r="A576" s="347" t="s">
        <v>11547</v>
      </c>
      <c r="B576" s="344" t="s">
        <v>5165</v>
      </c>
      <c r="C576" s="348" t="s">
        <v>11123</v>
      </c>
      <c r="D576" s="344" t="s">
        <v>6014</v>
      </c>
      <c r="E576" s="345" t="s">
        <v>6021</v>
      </c>
      <c r="F576" s="348" t="s">
        <v>4777</v>
      </c>
      <c r="G576" s="348">
        <v>1070</v>
      </c>
      <c r="H576" s="346" t="s">
        <v>11529</v>
      </c>
    </row>
    <row r="577" spans="1:8" ht="60">
      <c r="A577" s="347" t="s">
        <v>11548</v>
      </c>
      <c r="B577" s="344" t="s">
        <v>5165</v>
      </c>
      <c r="C577" s="348" t="s">
        <v>11387</v>
      </c>
      <c r="D577" s="344" t="s">
        <v>6014</v>
      </c>
      <c r="E577" s="345" t="s">
        <v>6022</v>
      </c>
      <c r="F577" s="348" t="s">
        <v>11549</v>
      </c>
      <c r="G577" s="348">
        <v>590</v>
      </c>
      <c r="H577" s="346" t="s">
        <v>11550</v>
      </c>
    </row>
    <row r="578" spans="1:8" ht="15.75" thickBot="1">
      <c r="A578" s="362" t="s">
        <v>11551</v>
      </c>
      <c r="B578" s="364" t="s">
        <v>5165</v>
      </c>
      <c r="C578" s="363" t="s">
        <v>11552</v>
      </c>
      <c r="D578" s="364" t="s">
        <v>6013</v>
      </c>
      <c r="E578" s="365" t="s">
        <v>6060</v>
      </c>
      <c r="F578" s="363" t="s">
        <v>6060</v>
      </c>
      <c r="G578" s="363">
        <v>3458</v>
      </c>
      <c r="H578" s="366" t="s">
        <v>11553</v>
      </c>
    </row>
  </sheetData>
  <mergeCells count="2">
    <mergeCell ref="A1:H1"/>
    <mergeCell ref="A18:H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1193"/>
  <sheetViews>
    <sheetView workbookViewId="0">
      <selection activeCell="B3" sqref="B3"/>
    </sheetView>
  </sheetViews>
  <sheetFormatPr defaultRowHeight="15"/>
  <cols>
    <col min="1" max="1" width="12" bestFit="1" customWidth="1"/>
    <col min="2" max="2" width="19.42578125" customWidth="1"/>
    <col min="3" max="3" width="18.42578125" customWidth="1"/>
    <col min="4" max="4" width="18.140625" customWidth="1"/>
    <col min="5" max="5" width="16.5703125" customWidth="1"/>
    <col min="6" max="6" width="20.28515625" customWidth="1"/>
    <col min="7" max="7" width="17.42578125" customWidth="1"/>
    <col min="8" max="8" width="22.42578125" customWidth="1"/>
  </cols>
  <sheetData>
    <row r="1" spans="1:8">
      <c r="A1" s="447" t="s">
        <v>6390</v>
      </c>
      <c r="B1" s="447"/>
      <c r="C1" s="447"/>
      <c r="D1" s="447"/>
      <c r="E1" s="447"/>
      <c r="F1" s="447"/>
      <c r="G1" s="447"/>
      <c r="H1" s="447"/>
    </row>
    <row r="2" spans="1:8">
      <c r="A2" s="155"/>
      <c r="B2" s="155"/>
      <c r="C2" s="155"/>
      <c r="D2" s="155"/>
      <c r="E2" s="155"/>
      <c r="F2" s="155"/>
      <c r="G2" s="155"/>
      <c r="H2" s="154"/>
    </row>
    <row r="3" spans="1:8" ht="51.75">
      <c r="A3" s="155" t="s">
        <v>1</v>
      </c>
      <c r="B3" s="155" t="s">
        <v>482</v>
      </c>
      <c r="C3" s="155" t="s">
        <v>6391</v>
      </c>
      <c r="D3" s="155" t="s">
        <v>4</v>
      </c>
      <c r="E3" s="155" t="s">
        <v>483</v>
      </c>
      <c r="F3" s="155" t="s">
        <v>484</v>
      </c>
      <c r="G3" s="155" t="s">
        <v>485</v>
      </c>
      <c r="H3" s="154"/>
    </row>
    <row r="4" spans="1:8" ht="77.25">
      <c r="A4" s="155" t="s">
        <v>6392</v>
      </c>
      <c r="B4" s="155" t="s">
        <v>6393</v>
      </c>
      <c r="C4" s="155" t="s">
        <v>6394</v>
      </c>
      <c r="D4" s="155" t="s">
        <v>6395</v>
      </c>
      <c r="E4" s="155" t="s">
        <v>6396</v>
      </c>
      <c r="F4" s="155" t="s">
        <v>6397</v>
      </c>
      <c r="G4" s="155">
        <v>3760</v>
      </c>
      <c r="H4" s="154"/>
    </row>
    <row r="5" spans="1:8" ht="102.75">
      <c r="A5" s="155" t="s">
        <v>6398</v>
      </c>
      <c r="B5" s="155" t="s">
        <v>6393</v>
      </c>
      <c r="C5" s="155" t="s">
        <v>6399</v>
      </c>
      <c r="D5" s="155" t="s">
        <v>6395</v>
      </c>
      <c r="E5" s="155" t="s">
        <v>6400</v>
      </c>
      <c r="F5" s="155" t="s">
        <v>6401</v>
      </c>
      <c r="G5" s="155">
        <v>57510</v>
      </c>
      <c r="H5" s="154"/>
    </row>
    <row r="6" spans="1:8" ht="51.75">
      <c r="A6" s="155" t="s">
        <v>6402</v>
      </c>
      <c r="B6" s="155" t="s">
        <v>6393</v>
      </c>
      <c r="C6" s="155" t="s">
        <v>6394</v>
      </c>
      <c r="D6" s="155" t="s">
        <v>6403</v>
      </c>
      <c r="E6" s="155" t="s">
        <v>6404</v>
      </c>
      <c r="F6" s="155" t="s">
        <v>6404</v>
      </c>
      <c r="G6" s="155">
        <v>450</v>
      </c>
      <c r="H6" s="154"/>
    </row>
    <row r="7" spans="1:8" ht="51.75">
      <c r="A7" s="155" t="s">
        <v>6405</v>
      </c>
      <c r="B7" s="155" t="s">
        <v>6393</v>
      </c>
      <c r="C7" s="155" t="s">
        <v>6406</v>
      </c>
      <c r="D7" s="155" t="s">
        <v>6403</v>
      </c>
      <c r="E7" s="155" t="s">
        <v>6404</v>
      </c>
      <c r="F7" s="155" t="s">
        <v>6404</v>
      </c>
      <c r="G7" s="155">
        <v>210</v>
      </c>
      <c r="H7" s="154"/>
    </row>
    <row r="8" spans="1:8" ht="77.25">
      <c r="A8" s="155" t="s">
        <v>6407</v>
      </c>
      <c r="B8" s="155" t="s">
        <v>6393</v>
      </c>
      <c r="C8" s="155" t="s">
        <v>6394</v>
      </c>
      <c r="D8" s="155" t="s">
        <v>6395</v>
      </c>
      <c r="E8" s="155" t="s">
        <v>6396</v>
      </c>
      <c r="F8" s="155" t="s">
        <v>6404</v>
      </c>
      <c r="G8" s="155">
        <v>15719.34</v>
      </c>
      <c r="H8" s="154"/>
    </row>
    <row r="9" spans="1:8" ht="77.25">
      <c r="A9" s="155" t="s">
        <v>6408</v>
      </c>
      <c r="B9" s="155" t="s">
        <v>6393</v>
      </c>
      <c r="C9" s="155" t="s">
        <v>6409</v>
      </c>
      <c r="D9" s="155" t="s">
        <v>6395</v>
      </c>
      <c r="E9" s="155" t="s">
        <v>6396</v>
      </c>
      <c r="F9" s="155" t="s">
        <v>6410</v>
      </c>
      <c r="G9" s="155">
        <v>977</v>
      </c>
      <c r="H9" s="154"/>
    </row>
    <row r="10" spans="1:8" ht="77.25">
      <c r="A10" s="155" t="s">
        <v>6411</v>
      </c>
      <c r="B10" s="155" t="s">
        <v>6393</v>
      </c>
      <c r="C10" s="155" t="s">
        <v>6412</v>
      </c>
      <c r="D10" s="155" t="s">
        <v>6395</v>
      </c>
      <c r="E10" s="155" t="s">
        <v>6396</v>
      </c>
      <c r="F10" s="155" t="s">
        <v>6413</v>
      </c>
      <c r="G10" s="155">
        <v>1390</v>
      </c>
      <c r="H10" s="154"/>
    </row>
    <row r="11" spans="1:8" ht="153.75">
      <c r="A11" s="155" t="s">
        <v>6414</v>
      </c>
      <c r="B11" s="155" t="s">
        <v>6393</v>
      </c>
      <c r="C11" s="155" t="s">
        <v>6415</v>
      </c>
      <c r="D11" s="155" t="s">
        <v>6395</v>
      </c>
      <c r="E11" s="155" t="s">
        <v>6416</v>
      </c>
      <c r="F11" s="155" t="s">
        <v>6417</v>
      </c>
      <c r="G11" s="155">
        <v>5500</v>
      </c>
      <c r="H11" s="154"/>
    </row>
    <row r="12" spans="1:8" ht="51.75">
      <c r="A12" s="155" t="s">
        <v>6418</v>
      </c>
      <c r="B12" s="155" t="s">
        <v>6393</v>
      </c>
      <c r="C12" s="155" t="s">
        <v>6419</v>
      </c>
      <c r="D12" s="155" t="s">
        <v>6403</v>
      </c>
      <c r="E12" s="155" t="s">
        <v>6420</v>
      </c>
      <c r="F12" s="155" t="s">
        <v>6420</v>
      </c>
      <c r="G12" s="155">
        <v>16736</v>
      </c>
      <c r="H12" s="154"/>
    </row>
    <row r="13" spans="1:8" ht="77.25">
      <c r="A13" s="155" t="s">
        <v>6421</v>
      </c>
      <c r="B13" s="155" t="s">
        <v>6393</v>
      </c>
      <c r="C13" s="155" t="s">
        <v>6422</v>
      </c>
      <c r="D13" s="155" t="s">
        <v>6395</v>
      </c>
      <c r="E13" s="155" t="s">
        <v>6396</v>
      </c>
      <c r="F13" s="155" t="s">
        <v>6423</v>
      </c>
      <c r="G13" s="155">
        <v>12690</v>
      </c>
      <c r="H13" s="154"/>
    </row>
    <row r="14" spans="1:8" ht="77.25">
      <c r="A14" s="155" t="s">
        <v>6424</v>
      </c>
      <c r="B14" s="155" t="s">
        <v>6393</v>
      </c>
      <c r="C14" s="155" t="s">
        <v>6425</v>
      </c>
      <c r="D14" s="155" t="s">
        <v>6395</v>
      </c>
      <c r="E14" s="155" t="s">
        <v>6396</v>
      </c>
      <c r="F14" s="155" t="s">
        <v>6426</v>
      </c>
      <c r="G14" s="155">
        <v>5049.72</v>
      </c>
      <c r="H14" s="154"/>
    </row>
    <row r="15" spans="1:8" ht="77.25">
      <c r="A15" s="155" t="s">
        <v>6427</v>
      </c>
      <c r="B15" s="155" t="s">
        <v>6393</v>
      </c>
      <c r="C15" s="155" t="s">
        <v>6428</v>
      </c>
      <c r="D15" s="155" t="s">
        <v>6395</v>
      </c>
      <c r="E15" s="155" t="s">
        <v>6396</v>
      </c>
      <c r="F15" s="155" t="s">
        <v>6429</v>
      </c>
      <c r="G15" s="155">
        <v>2914</v>
      </c>
      <c r="H15" s="154"/>
    </row>
    <row r="16" spans="1:8" ht="51.75">
      <c r="A16" s="155" t="s">
        <v>6430</v>
      </c>
      <c r="B16" s="155" t="s">
        <v>6393</v>
      </c>
      <c r="C16" s="155" t="s">
        <v>6431</v>
      </c>
      <c r="D16" s="155" t="s">
        <v>6403</v>
      </c>
      <c r="E16" s="155" t="s">
        <v>6432</v>
      </c>
      <c r="F16" s="155" t="s">
        <v>6432</v>
      </c>
      <c r="G16" s="155">
        <v>456</v>
      </c>
      <c r="H16" s="154"/>
    </row>
    <row r="17" spans="1:8" ht="77.25">
      <c r="A17" s="155" t="s">
        <v>6433</v>
      </c>
      <c r="B17" s="155" t="s">
        <v>6393</v>
      </c>
      <c r="C17" s="155" t="s">
        <v>6434</v>
      </c>
      <c r="D17" s="155" t="s">
        <v>6435</v>
      </c>
      <c r="E17" s="155" t="s">
        <v>6436</v>
      </c>
      <c r="F17" s="155" t="s">
        <v>6436</v>
      </c>
      <c r="G17" s="155">
        <v>3583.68</v>
      </c>
      <c r="H17" s="154"/>
    </row>
    <row r="18" spans="1:8" ht="77.25">
      <c r="A18" s="155" t="s">
        <v>6437</v>
      </c>
      <c r="B18" s="155" t="s">
        <v>6393</v>
      </c>
      <c r="C18" s="155" t="s">
        <v>6438</v>
      </c>
      <c r="D18" s="155" t="s">
        <v>6395</v>
      </c>
      <c r="E18" s="155" t="s">
        <v>6396</v>
      </c>
      <c r="F18" s="155" t="s">
        <v>6439</v>
      </c>
      <c r="G18" s="155">
        <v>15910</v>
      </c>
      <c r="H18" s="154"/>
    </row>
    <row r="19" spans="1:8" ht="141">
      <c r="A19" s="155" t="s">
        <v>6440</v>
      </c>
      <c r="B19" s="155" t="s">
        <v>6393</v>
      </c>
      <c r="C19" s="155" t="s">
        <v>6441</v>
      </c>
      <c r="D19" s="155" t="s">
        <v>6395</v>
      </c>
      <c r="E19" s="155" t="s">
        <v>6442</v>
      </c>
      <c r="F19" s="155" t="s">
        <v>6443</v>
      </c>
      <c r="G19" s="155">
        <v>4802</v>
      </c>
      <c r="H19" s="154"/>
    </row>
    <row r="20" spans="1:8" ht="77.25">
      <c r="A20" s="155" t="s">
        <v>6444</v>
      </c>
      <c r="B20" s="155" t="s">
        <v>6393</v>
      </c>
      <c r="C20" s="155" t="s">
        <v>6445</v>
      </c>
      <c r="D20" s="155" t="s">
        <v>6395</v>
      </c>
      <c r="E20" s="155" t="s">
        <v>6396</v>
      </c>
      <c r="F20" s="155" t="s">
        <v>6446</v>
      </c>
      <c r="G20" s="155">
        <v>122.5</v>
      </c>
      <c r="H20" s="154"/>
    </row>
    <row r="21" spans="1:8" ht="77.25">
      <c r="A21" s="155" t="s">
        <v>6447</v>
      </c>
      <c r="B21" s="155" t="s">
        <v>6393</v>
      </c>
      <c r="C21" s="155" t="s">
        <v>6448</v>
      </c>
      <c r="D21" s="155" t="s">
        <v>6395</v>
      </c>
      <c r="E21" s="155" t="s">
        <v>6396</v>
      </c>
      <c r="F21" s="155" t="s">
        <v>6446</v>
      </c>
      <c r="G21" s="155">
        <v>812.7</v>
      </c>
      <c r="H21" s="154"/>
    </row>
    <row r="22" spans="1:8" ht="77.25">
      <c r="A22" s="155" t="s">
        <v>6449</v>
      </c>
      <c r="B22" s="155" t="s">
        <v>6393</v>
      </c>
      <c r="C22" s="155" t="s">
        <v>6394</v>
      </c>
      <c r="D22" s="155" t="s">
        <v>6395</v>
      </c>
      <c r="E22" s="155" t="s">
        <v>6396</v>
      </c>
      <c r="F22" s="155" t="s">
        <v>6443</v>
      </c>
      <c r="G22" s="155">
        <v>13750</v>
      </c>
      <c r="H22" s="154"/>
    </row>
    <row r="23" spans="1:8" ht="51.75">
      <c r="A23" s="155" t="s">
        <v>6450</v>
      </c>
      <c r="B23" s="155" t="s">
        <v>6393</v>
      </c>
      <c r="C23" s="155" t="s">
        <v>6451</v>
      </c>
      <c r="D23" s="155" t="s">
        <v>6403</v>
      </c>
      <c r="E23" s="155" t="s">
        <v>6452</v>
      </c>
      <c r="F23" s="155" t="s">
        <v>6452</v>
      </c>
      <c r="G23" s="155">
        <v>1621.6</v>
      </c>
      <c r="H23" s="154"/>
    </row>
    <row r="24" spans="1:8" ht="77.25">
      <c r="A24" s="155" t="s">
        <v>6453</v>
      </c>
      <c r="B24" s="155" t="s">
        <v>6393</v>
      </c>
      <c r="C24" s="155" t="s">
        <v>6454</v>
      </c>
      <c r="D24" s="155" t="s">
        <v>6395</v>
      </c>
      <c r="E24" s="155" t="s">
        <v>6396</v>
      </c>
      <c r="F24" s="155" t="s">
        <v>6455</v>
      </c>
      <c r="G24" s="155">
        <v>1989</v>
      </c>
      <c r="H24" s="154"/>
    </row>
    <row r="25" spans="1:8" ht="51.75">
      <c r="A25" s="155" t="s">
        <v>6456</v>
      </c>
      <c r="B25" s="155" t="s">
        <v>6393</v>
      </c>
      <c r="C25" s="155" t="s">
        <v>6457</v>
      </c>
      <c r="D25" s="155" t="s">
        <v>6403</v>
      </c>
      <c r="E25" s="155" t="s">
        <v>6458</v>
      </c>
      <c r="F25" s="155" t="s">
        <v>6458</v>
      </c>
      <c r="G25" s="155">
        <v>98</v>
      </c>
      <c r="H25" s="154"/>
    </row>
    <row r="26" spans="1:8" ht="51.75">
      <c r="A26" s="155" t="s">
        <v>6459</v>
      </c>
      <c r="B26" s="155" t="s">
        <v>6393</v>
      </c>
      <c r="C26" s="155" t="s">
        <v>6460</v>
      </c>
      <c r="D26" s="155" t="s">
        <v>6403</v>
      </c>
      <c r="E26" s="155" t="s">
        <v>6461</v>
      </c>
      <c r="F26" s="155" t="s">
        <v>6461</v>
      </c>
      <c r="G26" s="155">
        <v>612</v>
      </c>
      <c r="H26" s="154"/>
    </row>
    <row r="27" spans="1:8" ht="51.75">
      <c r="A27" s="155" t="s">
        <v>6462</v>
      </c>
      <c r="B27" s="155" t="s">
        <v>6393</v>
      </c>
      <c r="C27" s="155" t="s">
        <v>6463</v>
      </c>
      <c r="D27" s="155" t="s">
        <v>6464</v>
      </c>
      <c r="E27" s="155" t="s">
        <v>6465</v>
      </c>
      <c r="F27" s="155" t="s">
        <v>6465</v>
      </c>
      <c r="G27" s="155">
        <v>108</v>
      </c>
      <c r="H27" s="154"/>
    </row>
    <row r="28" spans="1:8" ht="64.5">
      <c r="A28" s="155" t="s">
        <v>6466</v>
      </c>
      <c r="B28" s="155" t="s">
        <v>6393</v>
      </c>
      <c r="C28" s="155" t="s">
        <v>6467</v>
      </c>
      <c r="D28" s="155" t="s">
        <v>6403</v>
      </c>
      <c r="E28" s="155" t="s">
        <v>6468</v>
      </c>
      <c r="F28" s="155" t="s">
        <v>6468</v>
      </c>
      <c r="G28" s="155">
        <v>510</v>
      </c>
      <c r="H28" s="154"/>
    </row>
    <row r="29" spans="1:8" ht="77.25">
      <c r="A29" s="155" t="s">
        <v>6469</v>
      </c>
      <c r="B29" s="155" t="s">
        <v>6393</v>
      </c>
      <c r="C29" s="155" t="s">
        <v>6470</v>
      </c>
      <c r="D29" s="155" t="s">
        <v>6395</v>
      </c>
      <c r="E29" s="155" t="s">
        <v>6396</v>
      </c>
      <c r="F29" s="155" t="s">
        <v>6471</v>
      </c>
      <c r="G29" s="155">
        <v>4688</v>
      </c>
      <c r="H29" s="154"/>
    </row>
    <row r="30" spans="1:8" ht="77.25">
      <c r="A30" s="155" t="s">
        <v>6472</v>
      </c>
      <c r="B30" s="155" t="s">
        <v>6393</v>
      </c>
      <c r="C30" s="155" t="s">
        <v>6473</v>
      </c>
      <c r="D30" s="155" t="s">
        <v>6395</v>
      </c>
      <c r="E30" s="155" t="s">
        <v>6396</v>
      </c>
      <c r="F30" s="155" t="s">
        <v>6474</v>
      </c>
      <c r="G30" s="155">
        <v>44400</v>
      </c>
      <c r="H30" s="154"/>
    </row>
    <row r="31" spans="1:8" ht="77.25">
      <c r="A31" s="155" t="s">
        <v>6475</v>
      </c>
      <c r="B31" s="155" t="s">
        <v>6393</v>
      </c>
      <c r="C31" s="155" t="s">
        <v>6434</v>
      </c>
      <c r="D31" s="155" t="s">
        <v>6435</v>
      </c>
      <c r="E31" s="155" t="s">
        <v>6476</v>
      </c>
      <c r="F31" s="155" t="s">
        <v>6476</v>
      </c>
      <c r="G31" s="155">
        <v>3415.8</v>
      </c>
      <c r="H31" s="154"/>
    </row>
    <row r="32" spans="1:8" ht="77.25">
      <c r="A32" s="155" t="s">
        <v>6477</v>
      </c>
      <c r="B32" s="155" t="s">
        <v>6393</v>
      </c>
      <c r="C32" s="155" t="s">
        <v>6478</v>
      </c>
      <c r="D32" s="155" t="s">
        <v>6395</v>
      </c>
      <c r="E32" s="155" t="s">
        <v>6396</v>
      </c>
      <c r="F32" s="155" t="s">
        <v>6397</v>
      </c>
      <c r="G32" s="155">
        <v>1460</v>
      </c>
      <c r="H32" s="154"/>
    </row>
    <row r="33" spans="1:8" ht="77.25">
      <c r="A33" s="155" t="s">
        <v>6479</v>
      </c>
      <c r="B33" s="155" t="s">
        <v>6393</v>
      </c>
      <c r="C33" s="155" t="s">
        <v>6480</v>
      </c>
      <c r="D33" s="155" t="s">
        <v>6395</v>
      </c>
      <c r="E33" s="155" t="s">
        <v>6396</v>
      </c>
      <c r="F33" s="155" t="s">
        <v>6481</v>
      </c>
      <c r="G33" s="155">
        <v>4814</v>
      </c>
      <c r="H33" s="154"/>
    </row>
    <row r="34" spans="1:8" ht="77.25">
      <c r="A34" s="155" t="s">
        <v>6482</v>
      </c>
      <c r="B34" s="155" t="s">
        <v>6393</v>
      </c>
      <c r="C34" s="155" t="s">
        <v>6483</v>
      </c>
      <c r="D34" s="155" t="s">
        <v>6395</v>
      </c>
      <c r="E34" s="155" t="s">
        <v>6396</v>
      </c>
      <c r="F34" s="155" t="s">
        <v>6484</v>
      </c>
      <c r="G34" s="155">
        <v>1340</v>
      </c>
      <c r="H34" s="154"/>
    </row>
    <row r="35" spans="1:8" ht="77.25">
      <c r="A35" s="155" t="s">
        <v>6485</v>
      </c>
      <c r="B35" s="155" t="s">
        <v>6393</v>
      </c>
      <c r="C35" s="155" t="s">
        <v>6486</v>
      </c>
      <c r="D35" s="155" t="s">
        <v>6395</v>
      </c>
      <c r="E35" s="155" t="s">
        <v>6396</v>
      </c>
      <c r="F35" s="155" t="s">
        <v>6487</v>
      </c>
      <c r="G35" s="155">
        <v>312</v>
      </c>
      <c r="H35" s="154"/>
    </row>
    <row r="36" spans="1:8" ht="77.25">
      <c r="A36" s="155" t="s">
        <v>6488</v>
      </c>
      <c r="B36" s="155" t="s">
        <v>6393</v>
      </c>
      <c r="C36" s="155" t="s">
        <v>6489</v>
      </c>
      <c r="D36" s="155" t="s">
        <v>6395</v>
      </c>
      <c r="E36" s="155" t="s">
        <v>6396</v>
      </c>
      <c r="F36" s="155" t="s">
        <v>6490</v>
      </c>
      <c r="G36" s="155">
        <v>1143.5</v>
      </c>
      <c r="H36" s="154"/>
    </row>
    <row r="37" spans="1:8" ht="77.25">
      <c r="A37" s="155" t="s">
        <v>6491</v>
      </c>
      <c r="B37" s="155" t="s">
        <v>6393</v>
      </c>
      <c r="C37" s="155" t="s">
        <v>6492</v>
      </c>
      <c r="D37" s="155" t="s">
        <v>6395</v>
      </c>
      <c r="E37" s="155" t="s">
        <v>6396</v>
      </c>
      <c r="F37" s="155" t="s">
        <v>6446</v>
      </c>
      <c r="G37" s="155">
        <v>660</v>
      </c>
      <c r="H37" s="154"/>
    </row>
    <row r="38" spans="1:8" ht="77.25">
      <c r="A38" s="155" t="s">
        <v>6493</v>
      </c>
      <c r="B38" s="155" t="s">
        <v>6393</v>
      </c>
      <c r="C38" s="155" t="s">
        <v>6494</v>
      </c>
      <c r="D38" s="155" t="s">
        <v>6395</v>
      </c>
      <c r="E38" s="155" t="s">
        <v>6396</v>
      </c>
      <c r="F38" s="155" t="s">
        <v>6495</v>
      </c>
      <c r="G38" s="155">
        <v>218.61</v>
      </c>
      <c r="H38" s="154"/>
    </row>
    <row r="39" spans="1:8" ht="51.75">
      <c r="A39" s="155" t="s">
        <v>6496</v>
      </c>
      <c r="B39" s="155" t="s">
        <v>6393</v>
      </c>
      <c r="C39" s="155" t="s">
        <v>6497</v>
      </c>
      <c r="D39" s="155" t="s">
        <v>6403</v>
      </c>
      <c r="E39" s="155" t="s">
        <v>6498</v>
      </c>
      <c r="F39" s="155" t="s">
        <v>6498</v>
      </c>
      <c r="G39" s="155">
        <v>573.33000000000004</v>
      </c>
      <c r="H39" s="154"/>
    </row>
    <row r="40" spans="1:8" ht="77.25">
      <c r="A40" s="155" t="s">
        <v>6499</v>
      </c>
      <c r="B40" s="155" t="s">
        <v>6393</v>
      </c>
      <c r="C40" s="155" t="s">
        <v>6500</v>
      </c>
      <c r="D40" s="155" t="s">
        <v>6395</v>
      </c>
      <c r="E40" s="155" t="s">
        <v>6396</v>
      </c>
      <c r="F40" s="155" t="s">
        <v>6501</v>
      </c>
      <c r="G40" s="155">
        <v>3490</v>
      </c>
      <c r="H40" s="154"/>
    </row>
    <row r="41" spans="1:8" ht="77.25">
      <c r="A41" s="155" t="s">
        <v>6502</v>
      </c>
      <c r="B41" s="155" t="s">
        <v>6393</v>
      </c>
      <c r="C41" s="155" t="s">
        <v>6503</v>
      </c>
      <c r="D41" s="155" t="s">
        <v>6395</v>
      </c>
      <c r="E41" s="155" t="s">
        <v>6396</v>
      </c>
      <c r="F41" s="155" t="s">
        <v>6504</v>
      </c>
      <c r="G41" s="155">
        <v>416</v>
      </c>
      <c r="H41" s="154"/>
    </row>
    <row r="42" spans="1:8" ht="77.25">
      <c r="A42" s="155" t="s">
        <v>6505</v>
      </c>
      <c r="B42" s="155" t="s">
        <v>6393</v>
      </c>
      <c r="C42" s="155" t="s">
        <v>6506</v>
      </c>
      <c r="D42" s="155" t="s">
        <v>6395</v>
      </c>
      <c r="E42" s="155" t="s">
        <v>6396</v>
      </c>
      <c r="F42" s="155" t="s">
        <v>6507</v>
      </c>
      <c r="G42" s="155">
        <v>8827.5</v>
      </c>
      <c r="H42" s="154"/>
    </row>
    <row r="43" spans="1:8" ht="77.25">
      <c r="A43" s="155" t="s">
        <v>6508</v>
      </c>
      <c r="B43" s="155" t="s">
        <v>6393</v>
      </c>
      <c r="C43" s="155" t="s">
        <v>6509</v>
      </c>
      <c r="D43" s="155" t="s">
        <v>6395</v>
      </c>
      <c r="E43" s="155" t="s">
        <v>6396</v>
      </c>
      <c r="F43" s="155" t="s">
        <v>6510</v>
      </c>
      <c r="G43" s="155">
        <v>57080</v>
      </c>
      <c r="H43" s="154"/>
    </row>
    <row r="44" spans="1:8" ht="77.25">
      <c r="A44" s="155" t="s">
        <v>6511</v>
      </c>
      <c r="B44" s="155" t="s">
        <v>6393</v>
      </c>
      <c r="C44" s="155" t="s">
        <v>6512</v>
      </c>
      <c r="D44" s="155" t="s">
        <v>6395</v>
      </c>
      <c r="E44" s="155" t="s">
        <v>6396</v>
      </c>
      <c r="F44" s="155" t="s">
        <v>6513</v>
      </c>
      <c r="G44" s="155">
        <v>1600</v>
      </c>
      <c r="H44" s="154"/>
    </row>
    <row r="45" spans="1:8" ht="51.75">
      <c r="A45" s="155" t="s">
        <v>6514</v>
      </c>
      <c r="B45" s="155" t="s">
        <v>6393</v>
      </c>
      <c r="C45" s="155" t="s">
        <v>6515</v>
      </c>
      <c r="D45" s="155" t="s">
        <v>6403</v>
      </c>
      <c r="E45" s="155" t="s">
        <v>6461</v>
      </c>
      <c r="F45" s="155" t="s">
        <v>6461</v>
      </c>
      <c r="G45" s="155">
        <v>459</v>
      </c>
      <c r="H45" s="154"/>
    </row>
    <row r="46" spans="1:8" ht="77.25">
      <c r="A46" s="155" t="s">
        <v>6516</v>
      </c>
      <c r="B46" s="155" t="s">
        <v>6393</v>
      </c>
      <c r="C46" s="155" t="s">
        <v>6500</v>
      </c>
      <c r="D46" s="155" t="s">
        <v>6395</v>
      </c>
      <c r="E46" s="155" t="s">
        <v>6517</v>
      </c>
      <c r="F46" s="155" t="s">
        <v>6420</v>
      </c>
      <c r="G46" s="155">
        <v>7700</v>
      </c>
      <c r="H46" s="154"/>
    </row>
    <row r="47" spans="1:8" ht="77.25">
      <c r="A47" s="155" t="s">
        <v>6518</v>
      </c>
      <c r="B47" s="155" t="s">
        <v>6393</v>
      </c>
      <c r="C47" s="155" t="s">
        <v>6519</v>
      </c>
      <c r="D47" s="155" t="s">
        <v>6395</v>
      </c>
      <c r="E47" s="155" t="s">
        <v>6517</v>
      </c>
      <c r="F47" s="155" t="s">
        <v>6520</v>
      </c>
      <c r="G47" s="155">
        <v>6300</v>
      </c>
      <c r="H47" s="154"/>
    </row>
    <row r="48" spans="1:8" ht="77.25">
      <c r="A48" s="155" t="s">
        <v>6521</v>
      </c>
      <c r="B48" s="155" t="s">
        <v>6393</v>
      </c>
      <c r="C48" s="155" t="s">
        <v>6522</v>
      </c>
      <c r="D48" s="155" t="s">
        <v>6395</v>
      </c>
      <c r="E48" s="155" t="s">
        <v>6517</v>
      </c>
      <c r="F48" s="155" t="s">
        <v>6397</v>
      </c>
      <c r="G48" s="155">
        <v>3900</v>
      </c>
      <c r="H48" s="154"/>
    </row>
    <row r="49" spans="1:8" ht="77.25">
      <c r="A49" s="155" t="s">
        <v>6523</v>
      </c>
      <c r="B49" s="155" t="s">
        <v>6393</v>
      </c>
      <c r="C49" s="155" t="s">
        <v>6524</v>
      </c>
      <c r="D49" s="155" t="s">
        <v>6395</v>
      </c>
      <c r="E49" s="155" t="s">
        <v>6517</v>
      </c>
      <c r="F49" s="155" t="s">
        <v>6525</v>
      </c>
      <c r="G49" s="155">
        <v>7650</v>
      </c>
      <c r="H49" s="154"/>
    </row>
    <row r="50" spans="1:8" ht="77.25">
      <c r="A50" s="155" t="s">
        <v>6526</v>
      </c>
      <c r="B50" s="155" t="s">
        <v>6393</v>
      </c>
      <c r="C50" s="155" t="s">
        <v>6422</v>
      </c>
      <c r="D50" s="155" t="s">
        <v>6395</v>
      </c>
      <c r="E50" s="155" t="s">
        <v>6517</v>
      </c>
      <c r="F50" s="155" t="s">
        <v>6527</v>
      </c>
      <c r="G50" s="155">
        <v>273</v>
      </c>
      <c r="H50" s="154"/>
    </row>
    <row r="51" spans="1:8" ht="77.25">
      <c r="A51" s="155" t="s">
        <v>6528</v>
      </c>
      <c r="B51" s="155" t="s">
        <v>6393</v>
      </c>
      <c r="C51" s="155" t="s">
        <v>6529</v>
      </c>
      <c r="D51" s="155" t="s">
        <v>6395</v>
      </c>
      <c r="E51" s="155" t="s">
        <v>6517</v>
      </c>
      <c r="F51" s="155" t="s">
        <v>6527</v>
      </c>
      <c r="G51" s="155">
        <v>4550</v>
      </c>
      <c r="H51" s="154"/>
    </row>
    <row r="52" spans="1:8" ht="77.25">
      <c r="A52" s="155" t="s">
        <v>6530</v>
      </c>
      <c r="B52" s="155" t="s">
        <v>6393</v>
      </c>
      <c r="C52" s="155" t="s">
        <v>6531</v>
      </c>
      <c r="D52" s="155" t="s">
        <v>6395</v>
      </c>
      <c r="E52" s="155" t="s">
        <v>6517</v>
      </c>
      <c r="F52" s="155" t="s">
        <v>6532</v>
      </c>
      <c r="G52" s="155">
        <v>349.9</v>
      </c>
      <c r="H52" s="154"/>
    </row>
    <row r="53" spans="1:8" ht="51.75">
      <c r="A53" s="155" t="s">
        <v>6533</v>
      </c>
      <c r="B53" s="155" t="s">
        <v>6393</v>
      </c>
      <c r="C53" s="155" t="s">
        <v>6515</v>
      </c>
      <c r="D53" s="155" t="s">
        <v>6403</v>
      </c>
      <c r="E53" s="155" t="s">
        <v>6461</v>
      </c>
      <c r="F53" s="155" t="s">
        <v>6461</v>
      </c>
      <c r="G53" s="155">
        <v>306</v>
      </c>
      <c r="H53" s="154"/>
    </row>
    <row r="54" spans="1:8" ht="77.25">
      <c r="A54" s="155" t="s">
        <v>6534</v>
      </c>
      <c r="B54" s="155" t="s">
        <v>6393</v>
      </c>
      <c r="C54" s="155" t="s">
        <v>6434</v>
      </c>
      <c r="D54" s="155" t="s">
        <v>6435</v>
      </c>
      <c r="E54" s="155" t="s">
        <v>6535</v>
      </c>
      <c r="F54" s="155" t="s">
        <v>6535</v>
      </c>
      <c r="G54" s="155">
        <v>1692.4</v>
      </c>
      <c r="H54" s="154"/>
    </row>
    <row r="55" spans="1:8" ht="77.25">
      <c r="A55" s="155" t="s">
        <v>6536</v>
      </c>
      <c r="B55" s="155" t="s">
        <v>6393</v>
      </c>
      <c r="C55" s="155" t="s">
        <v>6537</v>
      </c>
      <c r="D55" s="155" t="s">
        <v>6395</v>
      </c>
      <c r="E55" s="155" t="s">
        <v>6396</v>
      </c>
      <c r="F55" s="155" t="s">
        <v>6538</v>
      </c>
      <c r="G55" s="155">
        <v>3301</v>
      </c>
      <c r="H55" s="154"/>
    </row>
    <row r="56" spans="1:8" ht="51.75">
      <c r="A56" s="155" t="s">
        <v>6539</v>
      </c>
      <c r="B56" s="155" t="s">
        <v>6393</v>
      </c>
      <c r="C56" s="155" t="s">
        <v>6540</v>
      </c>
      <c r="D56" s="155" t="s">
        <v>6464</v>
      </c>
      <c r="E56" s="155" t="s">
        <v>6541</v>
      </c>
      <c r="F56" s="155" t="s">
        <v>6541</v>
      </c>
      <c r="G56" s="155">
        <v>240</v>
      </c>
      <c r="H56" s="154"/>
    </row>
    <row r="57" spans="1:8" ht="51.75">
      <c r="A57" s="155" t="s">
        <v>6542</v>
      </c>
      <c r="B57" s="155" t="s">
        <v>6393</v>
      </c>
      <c r="C57" s="155" t="s">
        <v>6543</v>
      </c>
      <c r="D57" s="155" t="s">
        <v>6403</v>
      </c>
      <c r="E57" s="155" t="s">
        <v>6544</v>
      </c>
      <c r="F57" s="155" t="s">
        <v>6544</v>
      </c>
      <c r="G57" s="155">
        <v>997.5</v>
      </c>
      <c r="H57" s="154"/>
    </row>
    <row r="58" spans="1:8" ht="179.25">
      <c r="A58" s="155" t="s">
        <v>6545</v>
      </c>
      <c r="B58" s="155" t="s">
        <v>6393</v>
      </c>
      <c r="C58" s="155" t="s">
        <v>6546</v>
      </c>
      <c r="D58" s="155" t="s">
        <v>6395</v>
      </c>
      <c r="E58" s="155" t="s">
        <v>6547</v>
      </c>
      <c r="F58" s="155" t="s">
        <v>6401</v>
      </c>
      <c r="G58" s="155">
        <v>196000</v>
      </c>
      <c r="H58" s="154"/>
    </row>
    <row r="59" spans="1:8" ht="192">
      <c r="A59" s="155" t="s">
        <v>6548</v>
      </c>
      <c r="B59" s="155" t="s">
        <v>6393</v>
      </c>
      <c r="C59" s="155" t="s">
        <v>6549</v>
      </c>
      <c r="D59" s="155" t="s">
        <v>6395</v>
      </c>
      <c r="E59" s="155" t="s">
        <v>6550</v>
      </c>
      <c r="F59" s="155" t="s">
        <v>6551</v>
      </c>
      <c r="G59" s="155">
        <v>190439</v>
      </c>
      <c r="H59" s="154"/>
    </row>
    <row r="60" spans="1:8" ht="77.25">
      <c r="A60" s="155" t="s">
        <v>6552</v>
      </c>
      <c r="B60" s="155" t="s">
        <v>6393</v>
      </c>
      <c r="C60" s="155" t="s">
        <v>6524</v>
      </c>
      <c r="D60" s="155" t="s">
        <v>6395</v>
      </c>
      <c r="E60" s="155" t="s">
        <v>6396</v>
      </c>
      <c r="F60" s="155" t="s">
        <v>6404</v>
      </c>
      <c r="G60" s="155">
        <v>837.51</v>
      </c>
      <c r="H60" s="154"/>
    </row>
    <row r="61" spans="1:8" ht="77.25">
      <c r="A61" s="155" t="s">
        <v>6553</v>
      </c>
      <c r="B61" s="155" t="s">
        <v>6393</v>
      </c>
      <c r="C61" s="155" t="s">
        <v>6554</v>
      </c>
      <c r="D61" s="155" t="s">
        <v>6395</v>
      </c>
      <c r="E61" s="155" t="s">
        <v>6396</v>
      </c>
      <c r="F61" s="155" t="s">
        <v>6555</v>
      </c>
      <c r="G61" s="155">
        <v>4965.6000000000004</v>
      </c>
      <c r="H61" s="154"/>
    </row>
    <row r="62" spans="1:8" ht="51.75">
      <c r="A62" s="155" t="s">
        <v>6556</v>
      </c>
      <c r="B62" s="155" t="s">
        <v>6393</v>
      </c>
      <c r="C62" s="155" t="s">
        <v>6557</v>
      </c>
      <c r="D62" s="155" t="s">
        <v>6403</v>
      </c>
      <c r="E62" s="155" t="s">
        <v>6558</v>
      </c>
      <c r="F62" s="155" t="s">
        <v>6558</v>
      </c>
      <c r="G62" s="155">
        <v>2003.4</v>
      </c>
      <c r="H62" s="154"/>
    </row>
    <row r="63" spans="1:8" ht="192">
      <c r="A63" s="155" t="s">
        <v>6559</v>
      </c>
      <c r="B63" s="155" t="s">
        <v>6393</v>
      </c>
      <c r="C63" s="155" t="s">
        <v>6560</v>
      </c>
      <c r="D63" s="155" t="s">
        <v>6395</v>
      </c>
      <c r="E63" s="155" t="s">
        <v>6561</v>
      </c>
      <c r="F63" s="155" t="s">
        <v>6562</v>
      </c>
      <c r="G63" s="155">
        <v>52532.15</v>
      </c>
      <c r="H63" s="154"/>
    </row>
    <row r="64" spans="1:8" ht="77.25">
      <c r="A64" s="155">
        <v>5704736113</v>
      </c>
      <c r="B64" s="155" t="s">
        <v>6393</v>
      </c>
      <c r="C64" s="155" t="s">
        <v>6563</v>
      </c>
      <c r="D64" s="155" t="s">
        <v>6435</v>
      </c>
      <c r="E64" s="155" t="s">
        <v>6564</v>
      </c>
      <c r="F64" s="155" t="s">
        <v>6564</v>
      </c>
      <c r="G64" s="155">
        <v>81540</v>
      </c>
      <c r="H64" s="154"/>
    </row>
    <row r="65" spans="1:8" ht="51.75">
      <c r="A65" s="155" t="s">
        <v>6565</v>
      </c>
      <c r="B65" s="155" t="s">
        <v>6393</v>
      </c>
      <c r="C65" s="155" t="s">
        <v>6566</v>
      </c>
      <c r="D65" s="155" t="s">
        <v>6464</v>
      </c>
      <c r="E65" s="155" t="s">
        <v>6567</v>
      </c>
      <c r="F65" s="155" t="s">
        <v>6567</v>
      </c>
      <c r="G65" s="155">
        <v>450</v>
      </c>
      <c r="H65" s="154"/>
    </row>
    <row r="66" spans="1:8" ht="77.25">
      <c r="A66" s="155" t="s">
        <v>6568</v>
      </c>
      <c r="B66" s="155" t="s">
        <v>6393</v>
      </c>
      <c r="C66" s="155" t="s">
        <v>6569</v>
      </c>
      <c r="D66" s="155" t="s">
        <v>6395</v>
      </c>
      <c r="E66" s="155" t="s">
        <v>6517</v>
      </c>
      <c r="F66" s="155" t="s">
        <v>6570</v>
      </c>
      <c r="G66" s="155">
        <v>7000</v>
      </c>
      <c r="H66" s="154"/>
    </row>
    <row r="67" spans="1:8" ht="77.25">
      <c r="A67" s="155" t="s">
        <v>6571</v>
      </c>
      <c r="B67" s="155" t="s">
        <v>6393</v>
      </c>
      <c r="C67" s="155" t="s">
        <v>6572</v>
      </c>
      <c r="D67" s="155" t="s">
        <v>6395</v>
      </c>
      <c r="E67" s="155" t="s">
        <v>6517</v>
      </c>
      <c r="F67" s="155" t="s">
        <v>6573</v>
      </c>
      <c r="G67" s="155">
        <v>567</v>
      </c>
      <c r="H67" s="154"/>
    </row>
    <row r="68" spans="1:8" ht="77.25">
      <c r="A68" s="155" t="s">
        <v>6574</v>
      </c>
      <c r="B68" s="155" t="s">
        <v>6393</v>
      </c>
      <c r="C68" s="155" t="s">
        <v>6575</v>
      </c>
      <c r="D68" s="155" t="s">
        <v>6395</v>
      </c>
      <c r="E68" s="155" t="s">
        <v>6517</v>
      </c>
      <c r="F68" s="155" t="s">
        <v>6397</v>
      </c>
      <c r="G68" s="155">
        <v>5900</v>
      </c>
      <c r="H68" s="154"/>
    </row>
    <row r="69" spans="1:8" ht="77.25">
      <c r="A69" s="155" t="s">
        <v>6576</v>
      </c>
      <c r="B69" s="155" t="s">
        <v>6393</v>
      </c>
      <c r="C69" s="155" t="s">
        <v>6577</v>
      </c>
      <c r="D69" s="155" t="s">
        <v>6395</v>
      </c>
      <c r="E69" s="155" t="s">
        <v>6517</v>
      </c>
      <c r="F69" s="155" t="s">
        <v>6578</v>
      </c>
      <c r="G69" s="155">
        <v>7280</v>
      </c>
      <c r="H69" s="154"/>
    </row>
    <row r="70" spans="1:8" ht="51.75">
      <c r="A70" s="155" t="s">
        <v>6579</v>
      </c>
      <c r="B70" s="155" t="s">
        <v>6393</v>
      </c>
      <c r="C70" s="155" t="s">
        <v>6580</v>
      </c>
      <c r="D70" s="155" t="s">
        <v>6403</v>
      </c>
      <c r="E70" s="155" t="s">
        <v>6581</v>
      </c>
      <c r="F70" s="155" t="s">
        <v>6581</v>
      </c>
      <c r="G70" s="155">
        <v>9532.7999999999993</v>
      </c>
      <c r="H70" s="154"/>
    </row>
    <row r="71" spans="1:8" ht="77.25">
      <c r="A71" s="155" t="s">
        <v>6582</v>
      </c>
      <c r="B71" s="155" t="s">
        <v>6393</v>
      </c>
      <c r="C71" s="155" t="s">
        <v>6583</v>
      </c>
      <c r="D71" s="155" t="s">
        <v>6395</v>
      </c>
      <c r="E71" s="155" t="s">
        <v>6517</v>
      </c>
      <c r="F71" s="155" t="s">
        <v>6584</v>
      </c>
      <c r="G71" s="155">
        <v>87720</v>
      </c>
      <c r="H71" s="154"/>
    </row>
    <row r="72" spans="1:8" ht="51.75">
      <c r="A72" s="155" t="s">
        <v>6585</v>
      </c>
      <c r="B72" s="155" t="s">
        <v>6393</v>
      </c>
      <c r="C72" s="155" t="s">
        <v>6586</v>
      </c>
      <c r="D72" s="155" t="s">
        <v>6403</v>
      </c>
      <c r="E72" s="155" t="s">
        <v>6587</v>
      </c>
      <c r="F72" s="155" t="s">
        <v>6587</v>
      </c>
      <c r="G72" s="155">
        <v>153.5</v>
      </c>
      <c r="H72" s="154"/>
    </row>
    <row r="73" spans="1:8" ht="77.25">
      <c r="A73" s="155" t="s">
        <v>6588</v>
      </c>
      <c r="B73" s="155" t="s">
        <v>6393</v>
      </c>
      <c r="C73" s="155" t="s">
        <v>6434</v>
      </c>
      <c r="D73" s="155" t="s">
        <v>6435</v>
      </c>
      <c r="E73" s="155" t="s">
        <v>6476</v>
      </c>
      <c r="F73" s="155" t="s">
        <v>6476</v>
      </c>
      <c r="G73" s="155">
        <v>2566</v>
      </c>
      <c r="H73" s="154"/>
    </row>
    <row r="74" spans="1:8" ht="77.25">
      <c r="A74" s="155" t="s">
        <v>6589</v>
      </c>
      <c r="B74" s="155" t="s">
        <v>6393</v>
      </c>
      <c r="C74" s="155" t="s">
        <v>6590</v>
      </c>
      <c r="D74" s="155" t="s">
        <v>6395</v>
      </c>
      <c r="E74" s="155" t="s">
        <v>6396</v>
      </c>
      <c r="F74" s="155" t="s">
        <v>6468</v>
      </c>
      <c r="G74" s="155">
        <v>2924</v>
      </c>
      <c r="H74" s="154"/>
    </row>
    <row r="75" spans="1:8" ht="51.75">
      <c r="A75" s="155" t="s">
        <v>6591</v>
      </c>
      <c r="B75" s="155" t="s">
        <v>6393</v>
      </c>
      <c r="C75" s="155" t="s">
        <v>6592</v>
      </c>
      <c r="D75" s="155" t="s">
        <v>6403</v>
      </c>
      <c r="E75" s="155" t="s">
        <v>6461</v>
      </c>
      <c r="F75" s="155" t="s">
        <v>6461</v>
      </c>
      <c r="G75" s="155">
        <v>270</v>
      </c>
      <c r="H75" s="154"/>
    </row>
    <row r="76" spans="1:8" ht="77.25">
      <c r="A76" s="155" t="s">
        <v>6593</v>
      </c>
      <c r="B76" s="155" t="s">
        <v>6393</v>
      </c>
      <c r="C76" s="155" t="s">
        <v>6594</v>
      </c>
      <c r="D76" s="155" t="s">
        <v>6395</v>
      </c>
      <c r="E76" s="155" t="s">
        <v>6517</v>
      </c>
      <c r="F76" s="155" t="s">
        <v>6595</v>
      </c>
      <c r="G76" s="155">
        <v>17000</v>
      </c>
      <c r="H76" s="154"/>
    </row>
    <row r="77" spans="1:8" ht="51.75">
      <c r="A77" s="155" t="s">
        <v>6596</v>
      </c>
      <c r="B77" s="155" t="s">
        <v>6393</v>
      </c>
      <c r="C77" s="155" t="s">
        <v>6597</v>
      </c>
      <c r="D77" s="155" t="s">
        <v>6403</v>
      </c>
      <c r="E77" s="155" t="s">
        <v>6404</v>
      </c>
      <c r="F77" s="155" t="s">
        <v>6404</v>
      </c>
      <c r="G77" s="155">
        <v>132.32</v>
      </c>
      <c r="H77" s="154"/>
    </row>
    <row r="78" spans="1:8" ht="77.25">
      <c r="A78" s="155" t="s">
        <v>6598</v>
      </c>
      <c r="B78" s="155" t="s">
        <v>6393</v>
      </c>
      <c r="C78" s="155" t="s">
        <v>6454</v>
      </c>
      <c r="D78" s="155" t="s">
        <v>6395</v>
      </c>
      <c r="E78" s="155" t="s">
        <v>6517</v>
      </c>
      <c r="F78" s="155" t="s">
        <v>6599</v>
      </c>
      <c r="G78" s="155">
        <v>2637</v>
      </c>
      <c r="H78" s="154"/>
    </row>
    <row r="79" spans="1:8" ht="77.25">
      <c r="A79" s="155" t="s">
        <v>6600</v>
      </c>
      <c r="B79" s="155" t="s">
        <v>6393</v>
      </c>
      <c r="C79" s="155" t="s">
        <v>6601</v>
      </c>
      <c r="D79" s="155" t="s">
        <v>6395</v>
      </c>
      <c r="E79" s="155" t="s">
        <v>6517</v>
      </c>
      <c r="F79" s="155" t="s">
        <v>6446</v>
      </c>
      <c r="G79" s="155">
        <v>763.6</v>
      </c>
      <c r="H79" s="154"/>
    </row>
    <row r="80" spans="1:8" ht="77.25">
      <c r="A80" s="155" t="s">
        <v>6602</v>
      </c>
      <c r="B80" s="155" t="s">
        <v>6393</v>
      </c>
      <c r="C80" s="155" t="s">
        <v>6603</v>
      </c>
      <c r="D80" s="155" t="s">
        <v>6395</v>
      </c>
      <c r="E80" s="155" t="s">
        <v>6517</v>
      </c>
      <c r="F80" s="155" t="s">
        <v>6507</v>
      </c>
      <c r="G80" s="155">
        <v>3700</v>
      </c>
      <c r="H80" s="154"/>
    </row>
    <row r="81" spans="1:8" ht="77.25">
      <c r="A81" s="155" t="s">
        <v>6604</v>
      </c>
      <c r="B81" s="155" t="s">
        <v>6393</v>
      </c>
      <c r="C81" s="155" t="s">
        <v>6605</v>
      </c>
      <c r="D81" s="155" t="s">
        <v>6395</v>
      </c>
      <c r="E81" s="155" t="s">
        <v>6517</v>
      </c>
      <c r="F81" s="155" t="s">
        <v>6606</v>
      </c>
      <c r="G81" s="155">
        <v>1690</v>
      </c>
      <c r="H81" s="154"/>
    </row>
    <row r="82" spans="1:8" ht="77.25">
      <c r="A82" s="155" t="s">
        <v>6607</v>
      </c>
      <c r="B82" s="155" t="s">
        <v>6393</v>
      </c>
      <c r="C82" s="155" t="s">
        <v>6608</v>
      </c>
      <c r="D82" s="155" t="s">
        <v>6395</v>
      </c>
      <c r="E82" s="155" t="s">
        <v>6517</v>
      </c>
      <c r="F82" s="155" t="s">
        <v>6504</v>
      </c>
      <c r="G82" s="155">
        <v>1236</v>
      </c>
      <c r="H82" s="154"/>
    </row>
    <row r="83" spans="1:8" ht="77.25">
      <c r="A83" s="155" t="s">
        <v>6609</v>
      </c>
      <c r="B83" s="155" t="s">
        <v>6393</v>
      </c>
      <c r="C83" s="155" t="s">
        <v>6610</v>
      </c>
      <c r="D83" s="155" t="s">
        <v>6395</v>
      </c>
      <c r="E83" s="155" t="s">
        <v>6517</v>
      </c>
      <c r="F83" s="155" t="s">
        <v>6611</v>
      </c>
      <c r="G83" s="155">
        <v>115520</v>
      </c>
      <c r="H83" s="154"/>
    </row>
    <row r="84" spans="1:8" ht="77.25">
      <c r="A84" s="155" t="s">
        <v>6612</v>
      </c>
      <c r="B84" s="155" t="s">
        <v>6393</v>
      </c>
      <c r="C84" s="155" t="s">
        <v>6613</v>
      </c>
      <c r="D84" s="155" t="s">
        <v>6395</v>
      </c>
      <c r="E84" s="155" t="s">
        <v>6517</v>
      </c>
      <c r="F84" s="155" t="s">
        <v>6455</v>
      </c>
      <c r="G84" s="155">
        <v>626.29999999999995</v>
      </c>
      <c r="H84" s="154"/>
    </row>
    <row r="85" spans="1:8" ht="77.25">
      <c r="A85" s="155" t="s">
        <v>6614</v>
      </c>
      <c r="B85" s="155" t="s">
        <v>6393</v>
      </c>
      <c r="C85" s="155" t="s">
        <v>6615</v>
      </c>
      <c r="D85" s="155" t="s">
        <v>6435</v>
      </c>
      <c r="E85" s="155" t="s">
        <v>6616</v>
      </c>
      <c r="F85" s="155" t="s">
        <v>6616</v>
      </c>
      <c r="G85" s="155">
        <v>421.6</v>
      </c>
      <c r="H85" s="154"/>
    </row>
    <row r="86" spans="1:8" ht="77.25">
      <c r="A86" s="155" t="s">
        <v>6617</v>
      </c>
      <c r="B86" s="155" t="s">
        <v>6393</v>
      </c>
      <c r="C86" s="155" t="s">
        <v>6618</v>
      </c>
      <c r="D86" s="155" t="s">
        <v>6395</v>
      </c>
      <c r="E86" s="155" t="s">
        <v>6517</v>
      </c>
      <c r="F86" s="155" t="s">
        <v>6558</v>
      </c>
      <c r="G86" s="155">
        <v>2590</v>
      </c>
      <c r="H86" s="154"/>
    </row>
    <row r="87" spans="1:8" ht="77.25">
      <c r="A87" s="155" t="s">
        <v>6619</v>
      </c>
      <c r="B87" s="155" t="s">
        <v>6393</v>
      </c>
      <c r="C87" s="155" t="s">
        <v>6620</v>
      </c>
      <c r="D87" s="155" t="s">
        <v>6395</v>
      </c>
      <c r="E87" s="155" t="s">
        <v>6517</v>
      </c>
      <c r="F87" s="155" t="s">
        <v>6621</v>
      </c>
      <c r="G87" s="155">
        <v>926.4</v>
      </c>
      <c r="H87" s="154"/>
    </row>
    <row r="88" spans="1:8" ht="166.5">
      <c r="A88" s="155" t="s">
        <v>6622</v>
      </c>
      <c r="B88" s="155" t="s">
        <v>6393</v>
      </c>
      <c r="C88" s="155" t="s">
        <v>6623</v>
      </c>
      <c r="D88" s="155" t="s">
        <v>6395</v>
      </c>
      <c r="E88" s="155" t="s">
        <v>6624</v>
      </c>
      <c r="F88" s="155" t="s">
        <v>6625</v>
      </c>
      <c r="G88" s="155">
        <v>158997.51999999999</v>
      </c>
      <c r="H88" s="154"/>
    </row>
    <row r="89" spans="1:8" ht="141">
      <c r="A89" s="155" t="s">
        <v>6626</v>
      </c>
      <c r="B89" s="155" t="s">
        <v>6393</v>
      </c>
      <c r="C89" s="155" t="s">
        <v>6627</v>
      </c>
      <c r="D89" s="155" t="s">
        <v>6395</v>
      </c>
      <c r="E89" s="155" t="s">
        <v>6628</v>
      </c>
      <c r="F89" s="155" t="s">
        <v>6452</v>
      </c>
      <c r="G89" s="155">
        <v>224</v>
      </c>
      <c r="H89" s="154"/>
    </row>
    <row r="90" spans="1:8" ht="64.5">
      <c r="A90" s="155" t="s">
        <v>6629</v>
      </c>
      <c r="B90" s="155" t="s">
        <v>6393</v>
      </c>
      <c r="C90" s="155" t="s">
        <v>6630</v>
      </c>
      <c r="D90" s="155" t="s">
        <v>6395</v>
      </c>
      <c r="E90" s="155" t="s">
        <v>6631</v>
      </c>
      <c r="F90" s="155" t="s">
        <v>6632</v>
      </c>
      <c r="G90" s="155">
        <v>1323</v>
      </c>
      <c r="H90" s="154"/>
    </row>
    <row r="91" spans="1:8" ht="77.25">
      <c r="A91" s="155" t="s">
        <v>6633</v>
      </c>
      <c r="B91" s="155" t="s">
        <v>6393</v>
      </c>
      <c r="C91" s="155" t="s">
        <v>6634</v>
      </c>
      <c r="D91" s="155" t="s">
        <v>6395</v>
      </c>
      <c r="E91" s="155" t="s">
        <v>6517</v>
      </c>
      <c r="F91" s="155" t="s">
        <v>6635</v>
      </c>
      <c r="G91" s="155">
        <v>13520</v>
      </c>
      <c r="H91" s="154"/>
    </row>
    <row r="92" spans="1:8" ht="77.25">
      <c r="A92" s="155" t="s">
        <v>6636</v>
      </c>
      <c r="B92" s="155" t="s">
        <v>6393</v>
      </c>
      <c r="C92" s="155" t="s">
        <v>6637</v>
      </c>
      <c r="D92" s="155" t="s">
        <v>6395</v>
      </c>
      <c r="E92" s="155" t="s">
        <v>6517</v>
      </c>
      <c r="F92" s="155" t="s">
        <v>6638</v>
      </c>
      <c r="G92" s="155">
        <v>1175</v>
      </c>
      <c r="H92" s="154"/>
    </row>
    <row r="93" spans="1:8" ht="77.25">
      <c r="A93" s="155" t="s">
        <v>6639</v>
      </c>
      <c r="B93" s="155" t="s">
        <v>6393</v>
      </c>
      <c r="C93" s="155" t="s">
        <v>6640</v>
      </c>
      <c r="D93" s="155" t="s">
        <v>6395</v>
      </c>
      <c r="E93" s="155" t="s">
        <v>6517</v>
      </c>
      <c r="F93" s="155" t="s">
        <v>6641</v>
      </c>
      <c r="G93" s="155">
        <v>295</v>
      </c>
      <c r="H93" s="154"/>
    </row>
    <row r="94" spans="1:8" ht="77.25">
      <c r="A94" s="155" t="s">
        <v>6642</v>
      </c>
      <c r="B94" s="155" t="s">
        <v>6393</v>
      </c>
      <c r="C94" s="155" t="s">
        <v>6454</v>
      </c>
      <c r="D94" s="155" t="s">
        <v>6395</v>
      </c>
      <c r="E94" s="155" t="s">
        <v>6517</v>
      </c>
      <c r="F94" s="155" t="s">
        <v>6501</v>
      </c>
      <c r="G94" s="155">
        <v>3195</v>
      </c>
      <c r="H94" s="154"/>
    </row>
    <row r="95" spans="1:8" ht="51.75">
      <c r="A95" s="155" t="s">
        <v>6643</v>
      </c>
      <c r="B95" s="155" t="s">
        <v>6393</v>
      </c>
      <c r="C95" s="155" t="s">
        <v>6644</v>
      </c>
      <c r="D95" s="155" t="s">
        <v>6403</v>
      </c>
      <c r="E95" s="155" t="s">
        <v>6645</v>
      </c>
      <c r="F95" s="155" t="s">
        <v>6646</v>
      </c>
      <c r="G95" s="155">
        <v>2305</v>
      </c>
      <c r="H95" s="154"/>
    </row>
    <row r="96" spans="1:8" ht="51.75">
      <c r="A96" s="155" t="s">
        <v>6647</v>
      </c>
      <c r="B96" s="155" t="s">
        <v>6393</v>
      </c>
      <c r="C96" s="155" t="s">
        <v>6648</v>
      </c>
      <c r="D96" s="155" t="s">
        <v>6403</v>
      </c>
      <c r="E96" s="155" t="s">
        <v>6645</v>
      </c>
      <c r="F96" s="155" t="s">
        <v>6646</v>
      </c>
      <c r="G96" s="155">
        <v>1999</v>
      </c>
      <c r="H96" s="154"/>
    </row>
    <row r="97" spans="1:8" ht="77.25">
      <c r="A97" s="155" t="s">
        <v>6649</v>
      </c>
      <c r="B97" s="155" t="s">
        <v>6393</v>
      </c>
      <c r="C97" s="155" t="s">
        <v>6650</v>
      </c>
      <c r="D97" s="155" t="s">
        <v>6395</v>
      </c>
      <c r="E97" s="155" t="s">
        <v>6517</v>
      </c>
      <c r="F97" s="155" t="s">
        <v>6651</v>
      </c>
      <c r="G97" s="155">
        <v>2788</v>
      </c>
      <c r="H97" s="154"/>
    </row>
    <row r="98" spans="1:8" ht="51.75">
      <c r="A98" s="155" t="s">
        <v>6652</v>
      </c>
      <c r="B98" s="155" t="s">
        <v>6393</v>
      </c>
      <c r="C98" s="155" t="s">
        <v>6566</v>
      </c>
      <c r="D98" s="155" t="s">
        <v>6464</v>
      </c>
      <c r="E98" s="155" t="s">
        <v>6653</v>
      </c>
      <c r="F98" s="155" t="s">
        <v>6653</v>
      </c>
      <c r="G98" s="155">
        <v>609.66999999999996</v>
      </c>
      <c r="H98" s="154"/>
    </row>
    <row r="99" spans="1:8" ht="51.75">
      <c r="A99" s="155" t="s">
        <v>6654</v>
      </c>
      <c r="B99" s="155" t="s">
        <v>6393</v>
      </c>
      <c r="C99" s="155" t="s">
        <v>6655</v>
      </c>
      <c r="D99" s="155" t="s">
        <v>6464</v>
      </c>
      <c r="E99" s="155" t="s">
        <v>6656</v>
      </c>
      <c r="F99" s="155" t="s">
        <v>6656</v>
      </c>
      <c r="G99" s="155">
        <v>230</v>
      </c>
      <c r="H99" s="154"/>
    </row>
    <row r="100" spans="1:8" ht="77.25">
      <c r="A100" s="155" t="s">
        <v>6657</v>
      </c>
      <c r="B100" s="155" t="s">
        <v>6393</v>
      </c>
      <c r="C100" s="155" t="s">
        <v>6658</v>
      </c>
      <c r="D100" s="155" t="s">
        <v>6395</v>
      </c>
      <c r="E100" s="155" t="s">
        <v>6517</v>
      </c>
      <c r="F100" s="155" t="s">
        <v>6426</v>
      </c>
      <c r="G100" s="155">
        <v>3377.25</v>
      </c>
      <c r="H100" s="154"/>
    </row>
    <row r="101" spans="1:8" ht="77.25">
      <c r="A101" s="155" t="s">
        <v>6659</v>
      </c>
      <c r="B101" s="155" t="s">
        <v>6393</v>
      </c>
      <c r="C101" s="155" t="s">
        <v>6660</v>
      </c>
      <c r="D101" s="155" t="s">
        <v>6395</v>
      </c>
      <c r="E101" s="155" t="s">
        <v>6517</v>
      </c>
      <c r="F101" s="155" t="s">
        <v>6661</v>
      </c>
      <c r="G101" s="155">
        <v>1889</v>
      </c>
      <c r="H101" s="154"/>
    </row>
    <row r="102" spans="1:8" ht="51.75">
      <c r="A102" s="155" t="s">
        <v>6662</v>
      </c>
      <c r="B102" s="155" t="s">
        <v>6393</v>
      </c>
      <c r="C102" s="155" t="s">
        <v>6663</v>
      </c>
      <c r="D102" s="155" t="s">
        <v>6403</v>
      </c>
      <c r="E102" s="155" t="s">
        <v>6664</v>
      </c>
      <c r="F102" s="155" t="s">
        <v>6665</v>
      </c>
      <c r="G102" s="155">
        <v>4222.3</v>
      </c>
      <c r="H102" s="154"/>
    </row>
    <row r="103" spans="1:8" ht="77.25">
      <c r="A103" s="155" t="s">
        <v>6666</v>
      </c>
      <c r="B103" s="155" t="s">
        <v>6393</v>
      </c>
      <c r="C103" s="155" t="s">
        <v>6655</v>
      </c>
      <c r="D103" s="155" t="s">
        <v>6395</v>
      </c>
      <c r="E103" s="155" t="s">
        <v>6517</v>
      </c>
      <c r="F103" s="155" t="s">
        <v>6667</v>
      </c>
      <c r="G103" s="155">
        <v>3950</v>
      </c>
      <c r="H103" s="154"/>
    </row>
    <row r="104" spans="1:8" ht="255.75">
      <c r="A104" s="155" t="s">
        <v>6668</v>
      </c>
      <c r="B104" s="155" t="s">
        <v>6393</v>
      </c>
      <c r="C104" s="155" t="s">
        <v>6546</v>
      </c>
      <c r="D104" s="155" t="s">
        <v>6395</v>
      </c>
      <c r="E104" s="155" t="s">
        <v>6669</v>
      </c>
      <c r="F104" s="155" t="s">
        <v>6670</v>
      </c>
      <c r="G104" s="155">
        <v>173001</v>
      </c>
      <c r="H104" s="154"/>
    </row>
    <row r="105" spans="1:8" ht="64.5">
      <c r="A105" s="155" t="s">
        <v>6668</v>
      </c>
      <c r="B105" s="155" t="s">
        <v>6393</v>
      </c>
      <c r="C105" s="155" t="s">
        <v>6671</v>
      </c>
      <c r="D105" s="155" t="s">
        <v>6403</v>
      </c>
      <c r="E105" s="155" t="s">
        <v>6670</v>
      </c>
      <c r="F105" s="155" t="s">
        <v>6670</v>
      </c>
      <c r="G105" s="155">
        <v>15600</v>
      </c>
      <c r="H105" s="154"/>
    </row>
    <row r="106" spans="1:8" ht="77.25">
      <c r="A106" s="155" t="s">
        <v>6672</v>
      </c>
      <c r="B106" s="155" t="s">
        <v>6393</v>
      </c>
      <c r="C106" s="155" t="s">
        <v>6673</v>
      </c>
      <c r="D106" s="155" t="s">
        <v>6395</v>
      </c>
      <c r="E106" s="155" t="s">
        <v>6517</v>
      </c>
      <c r="F106" s="155" t="s">
        <v>6674</v>
      </c>
      <c r="G106" s="155">
        <v>14002</v>
      </c>
      <c r="H106" s="154"/>
    </row>
    <row r="107" spans="1:8" ht="51.75">
      <c r="A107" s="155" t="s">
        <v>6675</v>
      </c>
      <c r="B107" s="155" t="s">
        <v>6393</v>
      </c>
      <c r="C107" s="155" t="s">
        <v>6676</v>
      </c>
      <c r="D107" s="155" t="s">
        <v>6464</v>
      </c>
      <c r="E107" s="155" t="s">
        <v>6656</v>
      </c>
      <c r="F107" s="155" t="s">
        <v>6656</v>
      </c>
      <c r="G107" s="155">
        <v>161.5</v>
      </c>
      <c r="H107" s="154"/>
    </row>
    <row r="108" spans="1:8" ht="77.25">
      <c r="A108" s="155" t="s">
        <v>6677</v>
      </c>
      <c r="B108" s="155" t="s">
        <v>6393</v>
      </c>
      <c r="C108" s="155" t="s">
        <v>6678</v>
      </c>
      <c r="D108" s="155" t="s">
        <v>6679</v>
      </c>
      <c r="E108" s="155" t="s">
        <v>6680</v>
      </c>
      <c r="F108" s="155" t="s">
        <v>6681</v>
      </c>
      <c r="G108" s="155">
        <v>1693</v>
      </c>
      <c r="H108" s="154"/>
    </row>
    <row r="109" spans="1:8" ht="77.25">
      <c r="A109" s="155" t="s">
        <v>6682</v>
      </c>
      <c r="B109" s="155" t="s">
        <v>6393</v>
      </c>
      <c r="C109" s="155" t="s">
        <v>6683</v>
      </c>
      <c r="D109" s="155" t="s">
        <v>6395</v>
      </c>
      <c r="E109" s="155" t="s">
        <v>6396</v>
      </c>
      <c r="F109" s="155" t="s">
        <v>6684</v>
      </c>
      <c r="G109" s="155">
        <v>864</v>
      </c>
      <c r="H109" s="154"/>
    </row>
    <row r="110" spans="1:8" ht="77.25">
      <c r="A110" s="155" t="s">
        <v>6685</v>
      </c>
      <c r="B110" s="155" t="s">
        <v>6393</v>
      </c>
      <c r="C110" s="155" t="s">
        <v>6686</v>
      </c>
      <c r="D110" s="155" t="s">
        <v>6395</v>
      </c>
      <c r="E110" s="155" t="s">
        <v>6396</v>
      </c>
      <c r="F110" s="155" t="s">
        <v>6687</v>
      </c>
      <c r="G110" s="155">
        <v>3499</v>
      </c>
      <c r="H110" s="154"/>
    </row>
    <row r="111" spans="1:8" ht="77.25">
      <c r="A111" s="155" t="s">
        <v>6688</v>
      </c>
      <c r="B111" s="155" t="s">
        <v>6393</v>
      </c>
      <c r="C111" s="155" t="s">
        <v>6689</v>
      </c>
      <c r="D111" s="155" t="s">
        <v>6395</v>
      </c>
      <c r="E111" s="155" t="s">
        <v>6396</v>
      </c>
      <c r="F111" s="155" t="s">
        <v>6690</v>
      </c>
      <c r="G111" s="155">
        <v>257.60000000000002</v>
      </c>
      <c r="H111" s="154"/>
    </row>
    <row r="112" spans="1:8" ht="217.5">
      <c r="A112" s="155" t="s">
        <v>6691</v>
      </c>
      <c r="B112" s="155" t="s">
        <v>6393</v>
      </c>
      <c r="C112" s="155" t="s">
        <v>6692</v>
      </c>
      <c r="D112" s="155" t="s">
        <v>6395</v>
      </c>
      <c r="E112" s="155" t="s">
        <v>6693</v>
      </c>
      <c r="F112" s="155" t="s">
        <v>6694</v>
      </c>
      <c r="G112" s="155">
        <v>78700</v>
      </c>
      <c r="H112" s="154"/>
    </row>
    <row r="113" spans="1:8" ht="217.5">
      <c r="A113" s="155" t="s">
        <v>6695</v>
      </c>
      <c r="B113" s="155" t="s">
        <v>6393</v>
      </c>
      <c r="C113" s="155" t="s">
        <v>6696</v>
      </c>
      <c r="D113" s="155" t="s">
        <v>6395</v>
      </c>
      <c r="E113" s="155" t="s">
        <v>6697</v>
      </c>
      <c r="F113" s="155" t="s">
        <v>6698</v>
      </c>
      <c r="G113" s="155">
        <v>167000</v>
      </c>
      <c r="H113" s="154"/>
    </row>
    <row r="114" spans="1:8" ht="77.25">
      <c r="A114" s="155" t="s">
        <v>6699</v>
      </c>
      <c r="B114" s="155" t="s">
        <v>6393</v>
      </c>
      <c r="C114" s="155" t="s">
        <v>6700</v>
      </c>
      <c r="D114" s="155" t="s">
        <v>6395</v>
      </c>
      <c r="E114" s="155" t="s">
        <v>6396</v>
      </c>
      <c r="F114" s="155" t="s">
        <v>6701</v>
      </c>
      <c r="G114" s="155">
        <v>1294</v>
      </c>
      <c r="H114" s="154"/>
    </row>
    <row r="115" spans="1:8" ht="77.25">
      <c r="A115" s="155" t="s">
        <v>6702</v>
      </c>
      <c r="B115" s="155" t="s">
        <v>6393</v>
      </c>
      <c r="C115" s="155" t="s">
        <v>6434</v>
      </c>
      <c r="D115" s="155" t="s">
        <v>6435</v>
      </c>
      <c r="E115" s="155" t="s">
        <v>6476</v>
      </c>
      <c r="F115" s="155" t="s">
        <v>6476</v>
      </c>
      <c r="G115" s="155">
        <v>2566</v>
      </c>
      <c r="H115" s="154"/>
    </row>
    <row r="116" spans="1:8" ht="64.5">
      <c r="A116" s="155" t="s">
        <v>6703</v>
      </c>
      <c r="B116" s="155" t="s">
        <v>6393</v>
      </c>
      <c r="C116" s="155" t="s">
        <v>6434</v>
      </c>
      <c r="D116" s="155" t="s">
        <v>6403</v>
      </c>
      <c r="E116" s="155" t="s">
        <v>6535</v>
      </c>
      <c r="F116" s="155" t="s">
        <v>6535</v>
      </c>
      <c r="G116" s="155">
        <v>2115.5</v>
      </c>
      <c r="H116" s="154"/>
    </row>
    <row r="117" spans="1:8" ht="77.25">
      <c r="A117" s="155" t="s">
        <v>6704</v>
      </c>
      <c r="B117" s="155" t="s">
        <v>6393</v>
      </c>
      <c r="C117" s="155" t="s">
        <v>6454</v>
      </c>
      <c r="D117" s="155" t="s">
        <v>6395</v>
      </c>
      <c r="E117" s="155" t="s">
        <v>6517</v>
      </c>
      <c r="F117" s="155" t="s">
        <v>6599</v>
      </c>
      <c r="G117" s="155">
        <v>2338.7399999999998</v>
      </c>
      <c r="H117" s="154"/>
    </row>
    <row r="118" spans="1:8" ht="77.25">
      <c r="A118" s="155" t="s">
        <v>6705</v>
      </c>
      <c r="B118" s="155" t="s">
        <v>6393</v>
      </c>
      <c r="C118" s="155" t="s">
        <v>6706</v>
      </c>
      <c r="D118" s="155" t="s">
        <v>6395</v>
      </c>
      <c r="E118" s="155" t="s">
        <v>6517</v>
      </c>
      <c r="F118" s="155" t="s">
        <v>6420</v>
      </c>
      <c r="G118" s="155">
        <v>18200</v>
      </c>
      <c r="H118" s="154"/>
    </row>
    <row r="119" spans="1:8" ht="77.25">
      <c r="A119" s="155" t="s">
        <v>6707</v>
      </c>
      <c r="B119" s="155" t="s">
        <v>6393</v>
      </c>
      <c r="C119" s="155" t="s">
        <v>6708</v>
      </c>
      <c r="D119" s="155" t="s">
        <v>6395</v>
      </c>
      <c r="E119" s="155" t="s">
        <v>6517</v>
      </c>
      <c r="F119" s="155" t="s">
        <v>6558</v>
      </c>
      <c r="G119" s="155">
        <v>1880</v>
      </c>
      <c r="H119" s="154"/>
    </row>
    <row r="120" spans="1:8" ht="77.25">
      <c r="A120" s="155" t="s">
        <v>6709</v>
      </c>
      <c r="B120" s="155" t="s">
        <v>6393</v>
      </c>
      <c r="C120" s="155" t="s">
        <v>6710</v>
      </c>
      <c r="D120" s="155" t="s">
        <v>6395</v>
      </c>
      <c r="E120" s="155" t="s">
        <v>6517</v>
      </c>
      <c r="F120" s="155" t="s">
        <v>6711</v>
      </c>
      <c r="G120" s="155">
        <v>6678</v>
      </c>
      <c r="H120" s="154"/>
    </row>
    <row r="121" spans="1:8" ht="77.25">
      <c r="A121" s="155" t="s">
        <v>6712</v>
      </c>
      <c r="B121" s="155" t="s">
        <v>6393</v>
      </c>
      <c r="C121" s="155" t="s">
        <v>6713</v>
      </c>
      <c r="D121" s="155" t="s">
        <v>6395</v>
      </c>
      <c r="E121" s="155" t="s">
        <v>6517</v>
      </c>
      <c r="F121" s="155" t="s">
        <v>6420</v>
      </c>
      <c r="G121" s="155">
        <v>1450</v>
      </c>
      <c r="H121" s="154"/>
    </row>
    <row r="122" spans="1:8" ht="179.25">
      <c r="A122" s="155" t="s">
        <v>6714</v>
      </c>
      <c r="B122" s="155" t="s">
        <v>6393</v>
      </c>
      <c r="C122" s="155" t="s">
        <v>6715</v>
      </c>
      <c r="D122" s="155" t="s">
        <v>6395</v>
      </c>
      <c r="E122" s="155" t="s">
        <v>6716</v>
      </c>
      <c r="F122" s="155" t="s">
        <v>6717</v>
      </c>
      <c r="G122" s="155">
        <v>187500</v>
      </c>
      <c r="H122" s="154"/>
    </row>
    <row r="123" spans="1:8" ht="77.25">
      <c r="A123" s="155" t="s">
        <v>6718</v>
      </c>
      <c r="B123" s="155" t="s">
        <v>6393</v>
      </c>
      <c r="C123" s="155" t="s">
        <v>6719</v>
      </c>
      <c r="D123" s="155" t="s">
        <v>6395</v>
      </c>
      <c r="E123" s="155" t="s">
        <v>6517</v>
      </c>
      <c r="F123" s="155" t="s">
        <v>6720</v>
      </c>
      <c r="G123" s="155">
        <v>750</v>
      </c>
      <c r="H123" s="154"/>
    </row>
    <row r="124" spans="1:8" ht="51.75">
      <c r="A124" s="155" t="s">
        <v>6721</v>
      </c>
      <c r="B124" s="155" t="s">
        <v>6393</v>
      </c>
      <c r="C124" s="155" t="s">
        <v>6722</v>
      </c>
      <c r="D124" s="155" t="s">
        <v>6403</v>
      </c>
      <c r="E124" s="155" t="s">
        <v>6723</v>
      </c>
      <c r="F124" s="155" t="s">
        <v>6723</v>
      </c>
      <c r="G124" s="155">
        <v>120</v>
      </c>
      <c r="H124" s="154"/>
    </row>
    <row r="125" spans="1:8" ht="77.25">
      <c r="A125" s="155" t="s">
        <v>6724</v>
      </c>
      <c r="B125" s="155" t="s">
        <v>6393</v>
      </c>
      <c r="C125" s="155" t="s">
        <v>6454</v>
      </c>
      <c r="D125" s="155" t="s">
        <v>6395</v>
      </c>
      <c r="E125" s="155" t="s">
        <v>6517</v>
      </c>
      <c r="F125" s="155" t="s">
        <v>6725</v>
      </c>
      <c r="G125" s="155">
        <v>1432</v>
      </c>
      <c r="H125" s="154"/>
    </row>
    <row r="126" spans="1:8" ht="77.25">
      <c r="A126" s="155" t="s">
        <v>6726</v>
      </c>
      <c r="B126" s="155" t="s">
        <v>6393</v>
      </c>
      <c r="C126" s="155" t="s">
        <v>6454</v>
      </c>
      <c r="D126" s="155" t="s">
        <v>6395</v>
      </c>
      <c r="E126" s="155" t="s">
        <v>6517</v>
      </c>
      <c r="F126" s="155" t="s">
        <v>6727</v>
      </c>
      <c r="G126" s="155">
        <v>1346.53</v>
      </c>
      <c r="H126" s="154"/>
    </row>
    <row r="127" spans="1:8" ht="77.25">
      <c r="A127" s="155" t="s">
        <v>6728</v>
      </c>
      <c r="B127" s="155" t="s">
        <v>6393</v>
      </c>
      <c r="C127" s="155" t="s">
        <v>6729</v>
      </c>
      <c r="D127" s="155" t="s">
        <v>6395</v>
      </c>
      <c r="E127" s="155" t="s">
        <v>6517</v>
      </c>
      <c r="F127" s="155" t="s">
        <v>6687</v>
      </c>
      <c r="G127" s="155">
        <v>3490</v>
      </c>
      <c r="H127" s="154"/>
    </row>
    <row r="128" spans="1:8" ht="306.75">
      <c r="A128" s="155" t="s">
        <v>6730</v>
      </c>
      <c r="B128" s="155" t="s">
        <v>6393</v>
      </c>
      <c r="C128" s="155" t="s">
        <v>6731</v>
      </c>
      <c r="D128" s="155" t="s">
        <v>6395</v>
      </c>
      <c r="E128" s="155" t="s">
        <v>6732</v>
      </c>
      <c r="F128" s="155" t="s">
        <v>6694</v>
      </c>
      <c r="G128" s="155">
        <v>193000</v>
      </c>
      <c r="H128" s="154"/>
    </row>
    <row r="129" spans="1:8" ht="77.25">
      <c r="A129" s="155" t="s">
        <v>6733</v>
      </c>
      <c r="B129" s="155" t="s">
        <v>6393</v>
      </c>
      <c r="C129" s="155" t="s">
        <v>6734</v>
      </c>
      <c r="D129" s="155" t="s">
        <v>6395</v>
      </c>
      <c r="E129" s="155" t="s">
        <v>6517</v>
      </c>
      <c r="F129" s="155" t="s">
        <v>6735</v>
      </c>
      <c r="G129" s="155">
        <v>288</v>
      </c>
      <c r="H129" s="154"/>
    </row>
    <row r="130" spans="1:8" ht="77.25">
      <c r="A130" s="155" t="s">
        <v>6736</v>
      </c>
      <c r="B130" s="155" t="s">
        <v>6393</v>
      </c>
      <c r="C130" s="155" t="s">
        <v>6737</v>
      </c>
      <c r="D130" s="155" t="s">
        <v>6395</v>
      </c>
      <c r="E130" s="155" t="s">
        <v>6517</v>
      </c>
      <c r="F130" s="155" t="s">
        <v>6698</v>
      </c>
      <c r="G130" s="155">
        <v>195000</v>
      </c>
      <c r="H130" s="154"/>
    </row>
    <row r="131" spans="1:8" ht="51.75">
      <c r="A131" s="155" t="s">
        <v>6738</v>
      </c>
      <c r="B131" s="155" t="s">
        <v>6393</v>
      </c>
      <c r="C131" s="155" t="s">
        <v>6739</v>
      </c>
      <c r="D131" s="155" t="s">
        <v>6464</v>
      </c>
      <c r="E131" s="155" t="s">
        <v>6740</v>
      </c>
      <c r="F131" s="155" t="s">
        <v>6740</v>
      </c>
      <c r="G131" s="155">
        <v>147</v>
      </c>
      <c r="H131" s="154"/>
    </row>
    <row r="132" spans="1:8" ht="192">
      <c r="A132" s="155" t="s">
        <v>6741</v>
      </c>
      <c r="B132" s="155" t="s">
        <v>6393</v>
      </c>
      <c r="C132" s="155" t="s">
        <v>6742</v>
      </c>
      <c r="D132" s="155" t="s">
        <v>6395</v>
      </c>
      <c r="E132" s="155" t="s">
        <v>6743</v>
      </c>
      <c r="F132" s="155" t="s">
        <v>6744</v>
      </c>
      <c r="G132" s="155">
        <v>80000</v>
      </c>
      <c r="H132" s="154"/>
    </row>
    <row r="133" spans="1:8" ht="77.25">
      <c r="A133" s="155" t="s">
        <v>6745</v>
      </c>
      <c r="B133" s="155" t="s">
        <v>6393</v>
      </c>
      <c r="C133" s="155" t="s">
        <v>6746</v>
      </c>
      <c r="D133" s="155" t="s">
        <v>6395</v>
      </c>
      <c r="E133" s="155" t="s">
        <v>6517</v>
      </c>
      <c r="F133" s="155" t="s">
        <v>6446</v>
      </c>
      <c r="G133" s="155">
        <v>449</v>
      </c>
      <c r="H133" s="154"/>
    </row>
    <row r="134" spans="1:8" ht="77.25">
      <c r="A134" s="155" t="s">
        <v>6747</v>
      </c>
      <c r="B134" s="155" t="s">
        <v>6393</v>
      </c>
      <c r="C134" s="155" t="s">
        <v>6748</v>
      </c>
      <c r="D134" s="155" t="s">
        <v>6395</v>
      </c>
      <c r="E134" s="155" t="s">
        <v>6517</v>
      </c>
      <c r="F134" s="155" t="s">
        <v>6749</v>
      </c>
      <c r="G134" s="155">
        <v>294</v>
      </c>
      <c r="H134" s="154"/>
    </row>
    <row r="135" spans="1:8" ht="51.75">
      <c r="A135" s="155" t="s">
        <v>6750</v>
      </c>
      <c r="B135" s="155" t="s">
        <v>6393</v>
      </c>
      <c r="C135" s="155" t="s">
        <v>6751</v>
      </c>
      <c r="D135" s="155" t="s">
        <v>6403</v>
      </c>
      <c r="E135" s="155" t="s">
        <v>6752</v>
      </c>
      <c r="F135" s="155" t="s">
        <v>6581</v>
      </c>
      <c r="G135" s="155">
        <v>10365.75</v>
      </c>
      <c r="H135" s="154"/>
    </row>
    <row r="136" spans="1:8" ht="166.5">
      <c r="A136" s="155" t="s">
        <v>6753</v>
      </c>
      <c r="B136" s="155" t="s">
        <v>6393</v>
      </c>
      <c r="C136" s="155" t="s">
        <v>6754</v>
      </c>
      <c r="D136" s="155" t="s">
        <v>6395</v>
      </c>
      <c r="E136" s="155" t="s">
        <v>6755</v>
      </c>
      <c r="F136" s="155" t="s">
        <v>6756</v>
      </c>
      <c r="G136" s="155">
        <v>17761</v>
      </c>
      <c r="H136" s="154"/>
    </row>
    <row r="137" spans="1:8" ht="77.25">
      <c r="A137" s="155" t="s">
        <v>6757</v>
      </c>
      <c r="B137" s="155" t="s">
        <v>6393</v>
      </c>
      <c r="C137" s="155" t="s">
        <v>6758</v>
      </c>
      <c r="D137" s="155" t="s">
        <v>6395</v>
      </c>
      <c r="E137" s="155" t="s">
        <v>6517</v>
      </c>
      <c r="F137" s="155" t="s">
        <v>6581</v>
      </c>
      <c r="G137" s="155">
        <v>8542.4</v>
      </c>
      <c r="H137" s="154"/>
    </row>
    <row r="138" spans="1:8" ht="77.25">
      <c r="A138" s="155" t="s">
        <v>6759</v>
      </c>
      <c r="B138" s="155" t="s">
        <v>6393</v>
      </c>
      <c r="C138" s="155" t="s">
        <v>6760</v>
      </c>
      <c r="D138" s="155" t="s">
        <v>6395</v>
      </c>
      <c r="E138" s="155" t="s">
        <v>6517</v>
      </c>
      <c r="F138" s="155" t="s">
        <v>6761</v>
      </c>
      <c r="G138" s="155">
        <v>442</v>
      </c>
      <c r="H138" s="154"/>
    </row>
    <row r="139" spans="1:8" ht="51.75">
      <c r="A139" s="155" t="s">
        <v>6762</v>
      </c>
      <c r="B139" s="155" t="s">
        <v>6393</v>
      </c>
      <c r="C139" s="155" t="s">
        <v>6763</v>
      </c>
      <c r="D139" s="155" t="s">
        <v>6464</v>
      </c>
      <c r="E139" s="155" t="s">
        <v>6764</v>
      </c>
      <c r="F139" s="155" t="s">
        <v>6764</v>
      </c>
      <c r="G139" s="155">
        <v>235</v>
      </c>
      <c r="H139" s="154"/>
    </row>
    <row r="140" spans="1:8" ht="77.25">
      <c r="A140" s="155" t="s">
        <v>6765</v>
      </c>
      <c r="B140" s="155" t="s">
        <v>6393</v>
      </c>
      <c r="C140" s="155" t="s">
        <v>6766</v>
      </c>
      <c r="D140" s="155" t="s">
        <v>6395</v>
      </c>
      <c r="E140" s="155" t="s">
        <v>6396</v>
      </c>
      <c r="F140" s="155" t="s">
        <v>6420</v>
      </c>
      <c r="G140" s="155">
        <v>31900</v>
      </c>
      <c r="H140" s="154"/>
    </row>
    <row r="141" spans="1:8" ht="77.25">
      <c r="A141" s="155" t="s">
        <v>6657</v>
      </c>
      <c r="B141" s="155" t="s">
        <v>6393</v>
      </c>
      <c r="C141" s="155" t="s">
        <v>6767</v>
      </c>
      <c r="D141" s="155" t="s">
        <v>6395</v>
      </c>
      <c r="E141" s="155" t="s">
        <v>6396</v>
      </c>
      <c r="F141" s="155" t="s">
        <v>6426</v>
      </c>
      <c r="G141" s="155">
        <v>3852.36</v>
      </c>
      <c r="H141" s="154"/>
    </row>
    <row r="142" spans="1:8" ht="77.25">
      <c r="A142" s="155" t="s">
        <v>6768</v>
      </c>
      <c r="B142" s="155" t="s">
        <v>6393</v>
      </c>
      <c r="C142" s="155" t="s">
        <v>6769</v>
      </c>
      <c r="D142" s="155" t="s">
        <v>6395</v>
      </c>
      <c r="E142" s="155" t="s">
        <v>6396</v>
      </c>
      <c r="F142" s="155" t="s">
        <v>6501</v>
      </c>
      <c r="G142" s="155">
        <v>308</v>
      </c>
      <c r="H142" s="154"/>
    </row>
    <row r="143" spans="1:8" ht="77.25">
      <c r="A143" s="155" t="s">
        <v>6770</v>
      </c>
      <c r="B143" s="155" t="s">
        <v>6393</v>
      </c>
      <c r="C143" s="155" t="s">
        <v>6771</v>
      </c>
      <c r="D143" s="155" t="s">
        <v>6395</v>
      </c>
      <c r="E143" s="155" t="s">
        <v>6396</v>
      </c>
      <c r="F143" s="155" t="s">
        <v>6772</v>
      </c>
      <c r="G143" s="155">
        <v>17279</v>
      </c>
      <c r="H143" s="154"/>
    </row>
    <row r="144" spans="1:8" ht="77.25">
      <c r="A144" s="155" t="s">
        <v>6773</v>
      </c>
      <c r="B144" s="155" t="s">
        <v>6393</v>
      </c>
      <c r="C144" s="155" t="s">
        <v>6774</v>
      </c>
      <c r="D144" s="155" t="s">
        <v>6395</v>
      </c>
      <c r="E144" s="155" t="s">
        <v>6396</v>
      </c>
      <c r="F144" s="155" t="s">
        <v>6611</v>
      </c>
      <c r="G144" s="155">
        <v>13695.4</v>
      </c>
      <c r="H144" s="154"/>
    </row>
    <row r="145" spans="1:8" ht="77.25">
      <c r="A145" s="155" t="s">
        <v>6775</v>
      </c>
      <c r="B145" s="155" t="s">
        <v>6393</v>
      </c>
      <c r="C145" s="155" t="s">
        <v>6519</v>
      </c>
      <c r="D145" s="155" t="s">
        <v>6395</v>
      </c>
      <c r="E145" s="155" t="s">
        <v>6396</v>
      </c>
      <c r="F145" s="155" t="s">
        <v>6635</v>
      </c>
      <c r="G145" s="155">
        <v>6475</v>
      </c>
      <c r="H145" s="154"/>
    </row>
    <row r="146" spans="1:8" ht="77.25">
      <c r="A146" s="155" t="s">
        <v>6776</v>
      </c>
      <c r="B146" s="155" t="s">
        <v>6393</v>
      </c>
      <c r="C146" s="155" t="s">
        <v>6710</v>
      </c>
      <c r="D146" s="155" t="s">
        <v>6395</v>
      </c>
      <c r="E146" s="155" t="s">
        <v>6396</v>
      </c>
      <c r="F146" s="155" t="s">
        <v>6439</v>
      </c>
      <c r="G146" s="155">
        <v>1467</v>
      </c>
      <c r="H146" s="154"/>
    </row>
    <row r="147" spans="1:8" ht="77.25">
      <c r="A147" s="155" t="s">
        <v>6777</v>
      </c>
      <c r="B147" s="155" t="s">
        <v>6393</v>
      </c>
      <c r="C147" s="155" t="s">
        <v>6434</v>
      </c>
      <c r="D147" s="155" t="s">
        <v>6435</v>
      </c>
      <c r="E147" s="155" t="s">
        <v>6476</v>
      </c>
      <c r="F147" s="155" t="s">
        <v>6476</v>
      </c>
      <c r="G147" s="155">
        <v>2566</v>
      </c>
      <c r="H147" s="154"/>
    </row>
    <row r="148" spans="1:8" ht="77.25">
      <c r="A148" s="155" t="s">
        <v>6778</v>
      </c>
      <c r="B148" s="155" t="s">
        <v>6393</v>
      </c>
      <c r="C148" s="155" t="s">
        <v>6434</v>
      </c>
      <c r="D148" s="155" t="s">
        <v>6435</v>
      </c>
      <c r="E148" s="155" t="s">
        <v>6535</v>
      </c>
      <c r="F148" s="155" t="s">
        <v>6535</v>
      </c>
      <c r="G148" s="155">
        <v>1692.4</v>
      </c>
      <c r="H148" s="154"/>
    </row>
    <row r="149" spans="1:8" ht="77.25">
      <c r="A149" s="155" t="s">
        <v>6779</v>
      </c>
      <c r="B149" s="155" t="s">
        <v>6393</v>
      </c>
      <c r="C149" s="155" t="s">
        <v>6434</v>
      </c>
      <c r="D149" s="155" t="s">
        <v>6435</v>
      </c>
      <c r="E149" s="155" t="s">
        <v>6476</v>
      </c>
      <c r="F149" s="155" t="s">
        <v>6476</v>
      </c>
      <c r="G149" s="155">
        <v>1004.56</v>
      </c>
      <c r="H149" s="154"/>
    </row>
    <row r="150" spans="1:8" ht="77.25">
      <c r="A150" s="155" t="s">
        <v>6780</v>
      </c>
      <c r="B150" s="155" t="s">
        <v>6393</v>
      </c>
      <c r="C150" s="155" t="s">
        <v>6781</v>
      </c>
      <c r="D150" s="155" t="s">
        <v>6395</v>
      </c>
      <c r="E150" s="155" t="s">
        <v>6396</v>
      </c>
      <c r="F150" s="155" t="s">
        <v>6638</v>
      </c>
      <c r="G150" s="155">
        <v>7870</v>
      </c>
      <c r="H150" s="154"/>
    </row>
    <row r="151" spans="1:8" ht="77.25">
      <c r="A151" s="155" t="s">
        <v>6782</v>
      </c>
      <c r="B151" s="155" t="s">
        <v>6393</v>
      </c>
      <c r="C151" s="155" t="s">
        <v>6783</v>
      </c>
      <c r="D151" s="155" t="s">
        <v>6395</v>
      </c>
      <c r="E151" s="155" t="s">
        <v>6396</v>
      </c>
      <c r="F151" s="155" t="s">
        <v>6784</v>
      </c>
      <c r="G151" s="155">
        <v>7955</v>
      </c>
      <c r="H151" s="154"/>
    </row>
    <row r="152" spans="1:8" ht="77.25">
      <c r="A152" s="155" t="s">
        <v>6785</v>
      </c>
      <c r="B152" s="155" t="s">
        <v>6393</v>
      </c>
      <c r="C152" s="155" t="s">
        <v>6786</v>
      </c>
      <c r="D152" s="155" t="s">
        <v>6395</v>
      </c>
      <c r="E152" s="155" t="s">
        <v>6396</v>
      </c>
      <c r="F152" s="155" t="s">
        <v>6787</v>
      </c>
      <c r="G152" s="155">
        <v>2307</v>
      </c>
      <c r="H152" s="154"/>
    </row>
    <row r="153" spans="1:8" ht="77.25">
      <c r="A153" s="155" t="s">
        <v>6788</v>
      </c>
      <c r="B153" s="155" t="s">
        <v>6393</v>
      </c>
      <c r="C153" s="155" t="s">
        <v>6789</v>
      </c>
      <c r="D153" s="155" t="s">
        <v>6395</v>
      </c>
      <c r="E153" s="155" t="s">
        <v>6396</v>
      </c>
      <c r="F153" s="155" t="s">
        <v>6790</v>
      </c>
      <c r="G153" s="155">
        <v>1200</v>
      </c>
      <c r="H153" s="154"/>
    </row>
    <row r="154" spans="1:8" ht="77.25">
      <c r="A154" s="155" t="s">
        <v>6791</v>
      </c>
      <c r="B154" s="155" t="s">
        <v>6393</v>
      </c>
      <c r="C154" s="155" t="s">
        <v>6454</v>
      </c>
      <c r="D154" s="155" t="s">
        <v>6395</v>
      </c>
      <c r="E154" s="155" t="s">
        <v>6396</v>
      </c>
      <c r="F154" s="155" t="s">
        <v>6792</v>
      </c>
      <c r="G154" s="155">
        <v>86167.98</v>
      </c>
      <c r="H154" s="154"/>
    </row>
    <row r="155" spans="1:8" ht="204.75">
      <c r="A155" s="155" t="s">
        <v>6793</v>
      </c>
      <c r="B155" s="155" t="s">
        <v>6393</v>
      </c>
      <c r="C155" s="155" t="s">
        <v>6794</v>
      </c>
      <c r="D155" s="155" t="s">
        <v>6395</v>
      </c>
      <c r="E155" s="155" t="s">
        <v>6795</v>
      </c>
      <c r="F155" s="155" t="s">
        <v>6796</v>
      </c>
      <c r="G155" s="155">
        <v>29880.74</v>
      </c>
      <c r="H155" s="154"/>
    </row>
    <row r="156" spans="1:8" ht="77.25">
      <c r="A156" s="155" t="s">
        <v>6797</v>
      </c>
      <c r="B156" s="155" t="s">
        <v>6393</v>
      </c>
      <c r="C156" s="155" t="s">
        <v>6798</v>
      </c>
      <c r="D156" s="155" t="s">
        <v>6435</v>
      </c>
      <c r="E156" s="155" t="s">
        <v>6616</v>
      </c>
      <c r="F156" s="155" t="s">
        <v>6616</v>
      </c>
      <c r="G156" s="155">
        <v>1360</v>
      </c>
      <c r="H156" s="154"/>
    </row>
    <row r="157" spans="1:8" ht="77.25">
      <c r="A157" s="155" t="s">
        <v>6799</v>
      </c>
      <c r="B157" s="155" t="s">
        <v>6393</v>
      </c>
      <c r="C157" s="155" t="s">
        <v>6800</v>
      </c>
      <c r="D157" s="155" t="s">
        <v>6395</v>
      </c>
      <c r="E157" s="155" t="s">
        <v>6396</v>
      </c>
      <c r="F157" s="155" t="s">
        <v>6801</v>
      </c>
      <c r="G157" s="155">
        <v>1830.4</v>
      </c>
      <c r="H157" s="154"/>
    </row>
    <row r="158" spans="1:8" ht="77.25">
      <c r="A158" s="155" t="s">
        <v>6802</v>
      </c>
      <c r="B158" s="155" t="s">
        <v>6393</v>
      </c>
      <c r="C158" s="155" t="s">
        <v>6803</v>
      </c>
      <c r="D158" s="155" t="s">
        <v>6395</v>
      </c>
      <c r="E158" s="155" t="s">
        <v>6396</v>
      </c>
      <c r="F158" s="155" t="s">
        <v>6804</v>
      </c>
      <c r="G158" s="155">
        <v>2245.6999999999998</v>
      </c>
      <c r="H158" s="154"/>
    </row>
    <row r="159" spans="1:8" ht="51.75">
      <c r="A159" s="155" t="s">
        <v>6805</v>
      </c>
      <c r="B159" s="155" t="s">
        <v>6393</v>
      </c>
      <c r="C159" s="155" t="s">
        <v>6806</v>
      </c>
      <c r="D159" s="155" t="s">
        <v>6403</v>
      </c>
      <c r="E159" s="155" t="s">
        <v>6420</v>
      </c>
      <c r="F159" s="155" t="s">
        <v>6420</v>
      </c>
      <c r="G159" s="155">
        <v>895</v>
      </c>
      <c r="H159" s="154"/>
    </row>
    <row r="160" spans="1:8" ht="64.5">
      <c r="A160" s="155" t="s">
        <v>6807</v>
      </c>
      <c r="B160" s="155" t="s">
        <v>6393</v>
      </c>
      <c r="C160" s="155" t="s">
        <v>6808</v>
      </c>
      <c r="D160" s="155" t="s">
        <v>6403</v>
      </c>
      <c r="E160" s="155" t="s">
        <v>6809</v>
      </c>
      <c r="F160" s="155" t="s">
        <v>6809</v>
      </c>
      <c r="G160" s="155">
        <v>260</v>
      </c>
      <c r="H160" s="154"/>
    </row>
    <row r="161" spans="1:8" ht="51.75">
      <c r="A161" s="155" t="s">
        <v>6810</v>
      </c>
      <c r="B161" s="155" t="s">
        <v>6393</v>
      </c>
      <c r="C161" s="155" t="s">
        <v>6811</v>
      </c>
      <c r="D161" s="155" t="s">
        <v>6403</v>
      </c>
      <c r="E161" s="155" t="s">
        <v>6461</v>
      </c>
      <c r="F161" s="155" t="s">
        <v>6461</v>
      </c>
      <c r="G161" s="155">
        <v>810</v>
      </c>
      <c r="H161" s="154"/>
    </row>
    <row r="162" spans="1:8" ht="77.25">
      <c r="A162" s="155" t="s">
        <v>6812</v>
      </c>
      <c r="B162" s="155" t="s">
        <v>6393</v>
      </c>
      <c r="C162" s="155" t="s">
        <v>6394</v>
      </c>
      <c r="D162" s="155" t="s">
        <v>6395</v>
      </c>
      <c r="E162" s="155" t="s">
        <v>6517</v>
      </c>
      <c r="F162" s="155" t="s">
        <v>6426</v>
      </c>
      <c r="G162" s="155">
        <v>44600</v>
      </c>
      <c r="H162" s="154"/>
    </row>
    <row r="163" spans="1:8" ht="51.75">
      <c r="A163" s="155" t="s">
        <v>6813</v>
      </c>
      <c r="B163" s="155" t="s">
        <v>6393</v>
      </c>
      <c r="C163" s="155" t="s">
        <v>6808</v>
      </c>
      <c r="D163" s="155" t="s">
        <v>6403</v>
      </c>
      <c r="E163" s="155" t="s">
        <v>6814</v>
      </c>
      <c r="F163" s="155" t="s">
        <v>6814</v>
      </c>
      <c r="G163" s="155">
        <v>221.2</v>
      </c>
      <c r="H163" s="154"/>
    </row>
    <row r="164" spans="1:8" ht="51.75">
      <c r="A164" s="155" t="s">
        <v>6815</v>
      </c>
      <c r="B164" s="155" t="s">
        <v>6393</v>
      </c>
      <c r="C164" s="155" t="s">
        <v>6434</v>
      </c>
      <c r="D164" s="155" t="s">
        <v>6403</v>
      </c>
      <c r="E164" s="155" t="s">
        <v>6816</v>
      </c>
      <c r="F164" s="155" t="s">
        <v>6816</v>
      </c>
      <c r="G164" s="155">
        <v>485</v>
      </c>
      <c r="H164" s="154"/>
    </row>
    <row r="165" spans="1:8" ht="51.75">
      <c r="A165" s="155" t="s">
        <v>6817</v>
      </c>
      <c r="B165" s="155" t="s">
        <v>6393</v>
      </c>
      <c r="C165" s="155" t="s">
        <v>6460</v>
      </c>
      <c r="D165" s="155" t="s">
        <v>6403</v>
      </c>
      <c r="E165" s="155" t="s">
        <v>6461</v>
      </c>
      <c r="F165" s="155" t="s">
        <v>6461</v>
      </c>
      <c r="G165" s="155">
        <v>675</v>
      </c>
      <c r="H165" s="154"/>
    </row>
    <row r="166" spans="1:8" ht="77.25">
      <c r="A166" s="155" t="s">
        <v>6818</v>
      </c>
      <c r="B166" s="155" t="s">
        <v>6393</v>
      </c>
      <c r="C166" s="155" t="s">
        <v>6819</v>
      </c>
      <c r="D166" s="155" t="s">
        <v>6395</v>
      </c>
      <c r="E166" s="155" t="s">
        <v>6396</v>
      </c>
      <c r="F166" s="155" t="s">
        <v>6820</v>
      </c>
      <c r="G166" s="155">
        <v>52501</v>
      </c>
      <c r="H166" s="154"/>
    </row>
    <row r="167" spans="1:8" ht="77.25">
      <c r="A167" s="155">
        <v>5826926373</v>
      </c>
      <c r="B167" s="155" t="s">
        <v>6393</v>
      </c>
      <c r="C167" s="155" t="s">
        <v>6821</v>
      </c>
      <c r="D167" s="155" t="s">
        <v>6395</v>
      </c>
      <c r="E167" s="155" t="s">
        <v>6396</v>
      </c>
      <c r="F167" s="155" t="s">
        <v>6822</v>
      </c>
      <c r="G167" s="155">
        <v>83246</v>
      </c>
      <c r="H167" s="154"/>
    </row>
    <row r="168" spans="1:8" ht="77.25">
      <c r="A168" s="155">
        <v>5819041889</v>
      </c>
      <c r="B168" s="155" t="s">
        <v>6393</v>
      </c>
      <c r="C168" s="155" t="s">
        <v>6823</v>
      </c>
      <c r="D168" s="155" t="s">
        <v>6395</v>
      </c>
      <c r="E168" s="155" t="s">
        <v>6396</v>
      </c>
      <c r="F168" s="155" t="s">
        <v>6824</v>
      </c>
      <c r="G168" s="155">
        <v>63351</v>
      </c>
      <c r="H168" s="154"/>
    </row>
    <row r="169" spans="1:8" ht="77.25">
      <c r="A169" s="155" t="s">
        <v>6825</v>
      </c>
      <c r="B169" s="155" t="s">
        <v>6393</v>
      </c>
      <c r="C169" s="155" t="s">
        <v>6826</v>
      </c>
      <c r="D169" s="155" t="s">
        <v>6395</v>
      </c>
      <c r="E169" s="155" t="s">
        <v>6396</v>
      </c>
      <c r="F169" s="155" t="s">
        <v>6801</v>
      </c>
      <c r="G169" s="155">
        <v>3051</v>
      </c>
      <c r="H169" s="154"/>
    </row>
    <row r="170" spans="1:8" ht="51.75">
      <c r="A170" s="155" t="s">
        <v>6827</v>
      </c>
      <c r="B170" s="155" t="s">
        <v>6393</v>
      </c>
      <c r="C170" s="155" t="s">
        <v>6828</v>
      </c>
      <c r="D170" s="155" t="s">
        <v>6403</v>
      </c>
      <c r="E170" s="155" t="s">
        <v>6461</v>
      </c>
      <c r="F170" s="155" t="s">
        <v>6461</v>
      </c>
      <c r="G170" s="155">
        <v>612</v>
      </c>
      <c r="H170" s="154"/>
    </row>
    <row r="171" spans="1:8" ht="77.25">
      <c r="A171" s="155" t="s">
        <v>6829</v>
      </c>
      <c r="B171" s="155" t="s">
        <v>6393</v>
      </c>
      <c r="C171" s="155" t="s">
        <v>6394</v>
      </c>
      <c r="D171" s="155" t="s">
        <v>6395</v>
      </c>
      <c r="E171" s="155" t="s">
        <v>6396</v>
      </c>
      <c r="F171" s="155" t="s">
        <v>6504</v>
      </c>
      <c r="G171" s="155">
        <v>886</v>
      </c>
      <c r="H171" s="154"/>
    </row>
    <row r="172" spans="1:8" ht="51.75">
      <c r="A172" s="155" t="s">
        <v>6830</v>
      </c>
      <c r="B172" s="155" t="s">
        <v>6393</v>
      </c>
      <c r="C172" s="155" t="s">
        <v>6683</v>
      </c>
      <c r="D172" s="155" t="s">
        <v>6403</v>
      </c>
      <c r="E172" s="155" t="s">
        <v>6831</v>
      </c>
      <c r="F172" s="155" t="s">
        <v>6831</v>
      </c>
      <c r="G172" s="155">
        <v>18194.939999999999</v>
      </c>
      <c r="H172" s="154"/>
    </row>
    <row r="173" spans="1:8" ht="77.25">
      <c r="A173" s="155" t="s">
        <v>6832</v>
      </c>
      <c r="B173" s="155" t="s">
        <v>6393</v>
      </c>
      <c r="C173" s="155" t="s">
        <v>6460</v>
      </c>
      <c r="D173" s="155" t="s">
        <v>6435</v>
      </c>
      <c r="E173" s="155" t="s">
        <v>6833</v>
      </c>
      <c r="F173" s="155" t="s">
        <v>6833</v>
      </c>
      <c r="G173" s="155">
        <v>875.16</v>
      </c>
      <c r="H173" s="154"/>
    </row>
    <row r="174" spans="1:8" ht="77.25">
      <c r="A174" s="155" t="s">
        <v>6834</v>
      </c>
      <c r="B174" s="155" t="s">
        <v>6393</v>
      </c>
      <c r="C174" s="155" t="s">
        <v>6835</v>
      </c>
      <c r="D174" s="155" t="s">
        <v>6395</v>
      </c>
      <c r="E174" s="155" t="s">
        <v>6396</v>
      </c>
      <c r="F174" s="155" t="s">
        <v>6446</v>
      </c>
      <c r="G174" s="155">
        <v>95</v>
      </c>
      <c r="H174" s="154"/>
    </row>
    <row r="175" spans="1:8" ht="51.75">
      <c r="A175" s="155" t="s">
        <v>6836</v>
      </c>
      <c r="B175" s="155" t="s">
        <v>6393</v>
      </c>
      <c r="C175" s="155" t="s">
        <v>6837</v>
      </c>
      <c r="D175" s="155" t="s">
        <v>6464</v>
      </c>
      <c r="E175" s="155" t="s">
        <v>6838</v>
      </c>
      <c r="F175" s="155" t="s">
        <v>6838</v>
      </c>
      <c r="G175" s="155">
        <v>240</v>
      </c>
      <c r="H175" s="154"/>
    </row>
    <row r="176" spans="1:8" ht="77.25">
      <c r="A176" s="155" t="s">
        <v>6839</v>
      </c>
      <c r="B176" s="155" t="s">
        <v>6393</v>
      </c>
      <c r="C176" s="155" t="s">
        <v>6840</v>
      </c>
      <c r="D176" s="155" t="s">
        <v>6395</v>
      </c>
      <c r="E176" s="155" t="s">
        <v>6517</v>
      </c>
      <c r="F176" s="155" t="s">
        <v>6841</v>
      </c>
      <c r="G176" s="155">
        <v>431.6</v>
      </c>
      <c r="H176" s="154"/>
    </row>
    <row r="177" spans="1:8" ht="243">
      <c r="A177" s="155" t="s">
        <v>6842</v>
      </c>
      <c r="B177" s="155" t="s">
        <v>6393</v>
      </c>
      <c r="C177" s="155" t="s">
        <v>6843</v>
      </c>
      <c r="D177" s="155" t="s">
        <v>6395</v>
      </c>
      <c r="E177" s="155" t="s">
        <v>6844</v>
      </c>
      <c r="F177" s="155" t="s">
        <v>6845</v>
      </c>
      <c r="G177" s="155">
        <v>153450</v>
      </c>
      <c r="H177" s="154"/>
    </row>
    <row r="178" spans="1:8" ht="51.75">
      <c r="A178" s="155" t="s">
        <v>6846</v>
      </c>
      <c r="B178" s="155" t="s">
        <v>6393</v>
      </c>
      <c r="C178" s="155" t="s">
        <v>6847</v>
      </c>
      <c r="D178" s="155" t="s">
        <v>6464</v>
      </c>
      <c r="E178" s="155" t="s">
        <v>6848</v>
      </c>
      <c r="F178" s="155" t="s">
        <v>6848</v>
      </c>
      <c r="G178" s="155">
        <v>168</v>
      </c>
      <c r="H178" s="154"/>
    </row>
    <row r="179" spans="1:8" ht="77.25">
      <c r="A179" s="155" t="s">
        <v>6849</v>
      </c>
      <c r="B179" s="155" t="s">
        <v>6393</v>
      </c>
      <c r="C179" s="155" t="s">
        <v>6850</v>
      </c>
      <c r="D179" s="155" t="s">
        <v>6395</v>
      </c>
      <c r="E179" s="155" t="s">
        <v>6396</v>
      </c>
      <c r="F179" s="155" t="s">
        <v>6851</v>
      </c>
      <c r="G179" s="155">
        <v>2773.14</v>
      </c>
      <c r="H179" s="154"/>
    </row>
    <row r="180" spans="1:8" ht="179.25">
      <c r="A180" s="155" t="s">
        <v>6852</v>
      </c>
      <c r="B180" s="155" t="s">
        <v>6393</v>
      </c>
      <c r="C180" s="155" t="s">
        <v>6454</v>
      </c>
      <c r="D180" s="155" t="s">
        <v>6395</v>
      </c>
      <c r="E180" s="155" t="s">
        <v>6853</v>
      </c>
      <c r="F180" s="155" t="s">
        <v>6854</v>
      </c>
      <c r="G180" s="155">
        <v>118714</v>
      </c>
      <c r="H180" s="154"/>
    </row>
    <row r="181" spans="1:8" ht="77.25">
      <c r="A181" s="155" t="s">
        <v>6855</v>
      </c>
      <c r="B181" s="155" t="s">
        <v>6393</v>
      </c>
      <c r="C181" s="155" t="s">
        <v>6856</v>
      </c>
      <c r="D181" s="155" t="s">
        <v>6395</v>
      </c>
      <c r="E181" s="155" t="s">
        <v>6396</v>
      </c>
      <c r="F181" s="155" t="s">
        <v>6857</v>
      </c>
      <c r="G181" s="155">
        <v>900</v>
      </c>
      <c r="H181" s="154"/>
    </row>
    <row r="182" spans="1:8" ht="77.25">
      <c r="A182" s="155" t="s">
        <v>6858</v>
      </c>
      <c r="B182" s="155" t="s">
        <v>6393</v>
      </c>
      <c r="C182" s="155" t="s">
        <v>6634</v>
      </c>
      <c r="D182" s="155" t="s">
        <v>6395</v>
      </c>
      <c r="E182" s="155" t="s">
        <v>6396</v>
      </c>
      <c r="F182" s="155" t="s">
        <v>6740</v>
      </c>
      <c r="G182" s="155">
        <v>1208.0999999999999</v>
      </c>
      <c r="H182" s="154"/>
    </row>
    <row r="183" spans="1:8" ht="77.25">
      <c r="A183" s="155" t="s">
        <v>6859</v>
      </c>
      <c r="B183" s="155" t="s">
        <v>6393</v>
      </c>
      <c r="C183" s="155" t="s">
        <v>6860</v>
      </c>
      <c r="D183" s="155" t="s">
        <v>6395</v>
      </c>
      <c r="E183" s="155" t="s">
        <v>6396</v>
      </c>
      <c r="F183" s="155" t="s">
        <v>6504</v>
      </c>
      <c r="G183" s="155">
        <v>853.35</v>
      </c>
      <c r="H183" s="154"/>
    </row>
    <row r="184" spans="1:8" ht="77.25">
      <c r="A184" s="155" t="s">
        <v>6861</v>
      </c>
      <c r="B184" s="155" t="s">
        <v>6393</v>
      </c>
      <c r="C184" s="155" t="s">
        <v>6862</v>
      </c>
      <c r="D184" s="155" t="s">
        <v>6395</v>
      </c>
      <c r="E184" s="155" t="s">
        <v>6396</v>
      </c>
      <c r="F184" s="155" t="s">
        <v>6397</v>
      </c>
      <c r="G184" s="155">
        <v>295</v>
      </c>
      <c r="H184" s="154"/>
    </row>
    <row r="185" spans="1:8" ht="77.25">
      <c r="A185" s="155" t="s">
        <v>6863</v>
      </c>
      <c r="B185" s="155" t="s">
        <v>6393</v>
      </c>
      <c r="C185" s="155" t="s">
        <v>6864</v>
      </c>
      <c r="D185" s="155" t="s">
        <v>6395</v>
      </c>
      <c r="E185" s="155" t="s">
        <v>6396</v>
      </c>
      <c r="F185" s="155" t="s">
        <v>6426</v>
      </c>
      <c r="G185" s="155">
        <v>4524</v>
      </c>
      <c r="H185" s="154"/>
    </row>
    <row r="186" spans="1:8" ht="77.25">
      <c r="A186" s="155" t="s">
        <v>6865</v>
      </c>
      <c r="B186" s="155" t="s">
        <v>6393</v>
      </c>
      <c r="C186" s="155" t="s">
        <v>6566</v>
      </c>
      <c r="D186" s="155" t="s">
        <v>6395</v>
      </c>
      <c r="E186" s="155" t="s">
        <v>6396</v>
      </c>
      <c r="F186" s="155" t="s">
        <v>6809</v>
      </c>
      <c r="G186" s="155">
        <v>5420</v>
      </c>
      <c r="H186" s="154"/>
    </row>
    <row r="187" spans="1:8" ht="77.25">
      <c r="A187" s="155">
        <v>5702216181</v>
      </c>
      <c r="B187" s="155" t="s">
        <v>6393</v>
      </c>
      <c r="C187" s="155" t="s">
        <v>6866</v>
      </c>
      <c r="D187" s="155" t="s">
        <v>6395</v>
      </c>
      <c r="E187" s="155" t="s">
        <v>6396</v>
      </c>
      <c r="F187" s="155" t="s">
        <v>6581</v>
      </c>
      <c r="G187" s="155">
        <v>47355</v>
      </c>
      <c r="H187" s="154"/>
    </row>
    <row r="188" spans="1:8" ht="77.25">
      <c r="A188" s="155" t="s">
        <v>6867</v>
      </c>
      <c r="B188" s="155" t="s">
        <v>6393</v>
      </c>
      <c r="C188" s="155" t="s">
        <v>6434</v>
      </c>
      <c r="D188" s="155" t="s">
        <v>6435</v>
      </c>
      <c r="E188" s="155" t="s">
        <v>6833</v>
      </c>
      <c r="F188" s="155" t="s">
        <v>6833</v>
      </c>
      <c r="G188" s="155">
        <v>2670</v>
      </c>
      <c r="H188" s="154"/>
    </row>
    <row r="189" spans="1:8" ht="77.25">
      <c r="A189" s="155" t="s">
        <v>6868</v>
      </c>
      <c r="B189" s="155" t="s">
        <v>6393</v>
      </c>
      <c r="C189" s="155" t="s">
        <v>6434</v>
      </c>
      <c r="D189" s="155" t="s">
        <v>6435</v>
      </c>
      <c r="E189" s="155" t="s">
        <v>6476</v>
      </c>
      <c r="F189" s="155" t="s">
        <v>6476</v>
      </c>
      <c r="G189" s="155">
        <v>2566</v>
      </c>
      <c r="H189" s="154"/>
    </row>
    <row r="190" spans="1:8" ht="77.25">
      <c r="A190" s="155" t="s">
        <v>6869</v>
      </c>
      <c r="B190" s="155" t="s">
        <v>6393</v>
      </c>
      <c r="C190" s="155" t="s">
        <v>6870</v>
      </c>
      <c r="D190" s="155" t="s">
        <v>6395</v>
      </c>
      <c r="E190" s="155" t="s">
        <v>6396</v>
      </c>
      <c r="F190" s="155" t="s">
        <v>6871</v>
      </c>
      <c r="G190" s="155">
        <v>24300</v>
      </c>
      <c r="H190" s="154"/>
    </row>
    <row r="191" spans="1:8" ht="51.75">
      <c r="A191" s="155" t="s">
        <v>6872</v>
      </c>
      <c r="B191" s="155" t="s">
        <v>6393</v>
      </c>
      <c r="C191" s="155" t="s">
        <v>6873</v>
      </c>
      <c r="D191" s="155" t="s">
        <v>6403</v>
      </c>
      <c r="E191" s="155" t="s">
        <v>6874</v>
      </c>
      <c r="F191" s="155" t="s">
        <v>6874</v>
      </c>
      <c r="G191" s="155">
        <v>730</v>
      </c>
      <c r="H191" s="154"/>
    </row>
    <row r="192" spans="1:8" ht="51.75">
      <c r="A192" s="155" t="s">
        <v>6875</v>
      </c>
      <c r="B192" s="155" t="s">
        <v>6393</v>
      </c>
      <c r="C192" s="155" t="s">
        <v>6566</v>
      </c>
      <c r="D192" s="155" t="s">
        <v>6464</v>
      </c>
      <c r="E192" s="155" t="s">
        <v>6567</v>
      </c>
      <c r="F192" s="155" t="s">
        <v>6567</v>
      </c>
      <c r="G192" s="155">
        <v>799.85</v>
      </c>
      <c r="H192" s="154"/>
    </row>
    <row r="193" spans="1:8" ht="90">
      <c r="A193" s="155" t="s">
        <v>6876</v>
      </c>
      <c r="B193" s="155" t="s">
        <v>6393</v>
      </c>
      <c r="C193" s="155" t="s">
        <v>6877</v>
      </c>
      <c r="D193" s="155" t="s">
        <v>6395</v>
      </c>
      <c r="E193" s="155" t="s">
        <v>6396</v>
      </c>
      <c r="F193" s="155" t="s">
        <v>6397</v>
      </c>
      <c r="G193" s="155">
        <v>175</v>
      </c>
      <c r="H193" s="154"/>
    </row>
    <row r="194" spans="1:8" ht="77.25">
      <c r="A194" s="155" t="s">
        <v>6878</v>
      </c>
      <c r="B194" s="155" t="s">
        <v>6393</v>
      </c>
      <c r="C194" s="155" t="s">
        <v>6879</v>
      </c>
      <c r="D194" s="155" t="s">
        <v>6435</v>
      </c>
      <c r="E194" s="155" t="s">
        <v>6436</v>
      </c>
      <c r="F194" s="155" t="s">
        <v>6436</v>
      </c>
      <c r="G194" s="155">
        <v>7131.4</v>
      </c>
      <c r="H194" s="154"/>
    </row>
    <row r="195" spans="1:8" ht="77.25">
      <c r="A195" s="155" t="s">
        <v>6880</v>
      </c>
      <c r="B195" s="155" t="s">
        <v>6393</v>
      </c>
      <c r="C195" s="155" t="s">
        <v>6881</v>
      </c>
      <c r="D195" s="155" t="s">
        <v>6435</v>
      </c>
      <c r="E195" s="155" t="s">
        <v>6882</v>
      </c>
      <c r="F195" s="155" t="s">
        <v>6882</v>
      </c>
      <c r="G195" s="155">
        <v>13425</v>
      </c>
      <c r="H195" s="154"/>
    </row>
    <row r="196" spans="1:8" ht="77.25">
      <c r="A196" s="155" t="s">
        <v>6883</v>
      </c>
      <c r="B196" s="155" t="s">
        <v>6393</v>
      </c>
      <c r="C196" s="155" t="s">
        <v>6884</v>
      </c>
      <c r="D196" s="155" t="s">
        <v>6435</v>
      </c>
      <c r="E196" s="155" t="s">
        <v>6436</v>
      </c>
      <c r="F196" s="155" t="s">
        <v>6436</v>
      </c>
      <c r="G196" s="155">
        <v>6790.95</v>
      </c>
      <c r="H196" s="154"/>
    </row>
    <row r="197" spans="1:8" ht="77.25">
      <c r="A197" s="155" t="s">
        <v>6885</v>
      </c>
      <c r="B197" s="155" t="s">
        <v>6393</v>
      </c>
      <c r="C197" s="155" t="s">
        <v>6886</v>
      </c>
      <c r="D197" s="155" t="s">
        <v>6435</v>
      </c>
      <c r="E197" s="155" t="s">
        <v>6833</v>
      </c>
      <c r="F197" s="155" t="s">
        <v>6833</v>
      </c>
      <c r="G197" s="155">
        <v>21645</v>
      </c>
      <c r="H197" s="154"/>
    </row>
    <row r="198" spans="1:8" ht="77.25">
      <c r="A198" s="155" t="s">
        <v>6887</v>
      </c>
      <c r="B198" s="155" t="s">
        <v>6393</v>
      </c>
      <c r="C198" s="155" t="s">
        <v>6888</v>
      </c>
      <c r="D198" s="155" t="s">
        <v>6395</v>
      </c>
      <c r="E198" s="155" t="s">
        <v>6396</v>
      </c>
      <c r="F198" s="155" t="s">
        <v>6814</v>
      </c>
      <c r="G198" s="155">
        <v>2160</v>
      </c>
      <c r="H198" s="154"/>
    </row>
    <row r="199" spans="1:8" ht="77.25">
      <c r="A199" s="155" t="s">
        <v>6889</v>
      </c>
      <c r="B199" s="155" t="s">
        <v>6393</v>
      </c>
      <c r="C199" s="155" t="s">
        <v>6890</v>
      </c>
      <c r="D199" s="155" t="s">
        <v>6435</v>
      </c>
      <c r="E199" s="155" t="s">
        <v>6535</v>
      </c>
      <c r="F199" s="155" t="s">
        <v>6535</v>
      </c>
      <c r="G199" s="155">
        <v>5280</v>
      </c>
      <c r="H199" s="154"/>
    </row>
    <row r="200" spans="1:8" ht="77.25">
      <c r="A200" s="155" t="s">
        <v>6891</v>
      </c>
      <c r="B200" s="155" t="s">
        <v>6393</v>
      </c>
      <c r="C200" s="155" t="s">
        <v>6892</v>
      </c>
      <c r="D200" s="155" t="s">
        <v>6403</v>
      </c>
      <c r="E200" s="155" t="s">
        <v>6809</v>
      </c>
      <c r="F200" s="155" t="s">
        <v>6809</v>
      </c>
      <c r="G200" s="155">
        <v>310</v>
      </c>
      <c r="H200" s="154"/>
    </row>
    <row r="201" spans="1:8" ht="77.25">
      <c r="A201" s="155" t="s">
        <v>6893</v>
      </c>
      <c r="B201" s="155" t="s">
        <v>6393</v>
      </c>
      <c r="C201" s="155" t="s">
        <v>6454</v>
      </c>
      <c r="D201" s="155" t="s">
        <v>6395</v>
      </c>
      <c r="E201" s="155" t="s">
        <v>6396</v>
      </c>
      <c r="F201" s="155" t="s">
        <v>6894</v>
      </c>
      <c r="G201" s="155">
        <v>6367</v>
      </c>
      <c r="H201" s="154"/>
    </row>
    <row r="202" spans="1:8" ht="77.25">
      <c r="A202" s="155" t="s">
        <v>6895</v>
      </c>
      <c r="B202" s="155" t="s">
        <v>6393</v>
      </c>
      <c r="C202" s="155" t="s">
        <v>6896</v>
      </c>
      <c r="D202" s="155" t="s">
        <v>6395</v>
      </c>
      <c r="E202" s="155" t="s">
        <v>6396</v>
      </c>
      <c r="F202" s="155" t="s">
        <v>6897</v>
      </c>
      <c r="G202" s="155">
        <v>2398.92</v>
      </c>
      <c r="H202" s="154"/>
    </row>
    <row r="203" spans="1:8" ht="77.25">
      <c r="A203" s="155" t="s">
        <v>6898</v>
      </c>
      <c r="B203" s="155" t="s">
        <v>6393</v>
      </c>
      <c r="C203" s="155" t="s">
        <v>6554</v>
      </c>
      <c r="D203" s="155" t="s">
        <v>6395</v>
      </c>
      <c r="E203" s="155" t="s">
        <v>6396</v>
      </c>
      <c r="F203" s="155" t="s">
        <v>6899</v>
      </c>
      <c r="G203" s="155">
        <v>820.92</v>
      </c>
      <c r="H203" s="154"/>
    </row>
    <row r="204" spans="1:8" ht="77.25">
      <c r="A204" s="155" t="s">
        <v>6900</v>
      </c>
      <c r="B204" s="155" t="s">
        <v>6393</v>
      </c>
      <c r="C204" s="155" t="s">
        <v>6901</v>
      </c>
      <c r="D204" s="155" t="s">
        <v>6435</v>
      </c>
      <c r="E204" s="155" t="s">
        <v>6902</v>
      </c>
      <c r="F204" s="155" t="s">
        <v>6902</v>
      </c>
      <c r="G204" s="155">
        <v>53544.4</v>
      </c>
      <c r="H204" s="154"/>
    </row>
    <row r="205" spans="1:8" ht="77.25">
      <c r="A205" s="155" t="s">
        <v>6903</v>
      </c>
      <c r="B205" s="155" t="s">
        <v>6393</v>
      </c>
      <c r="C205" s="155" t="s">
        <v>6901</v>
      </c>
      <c r="D205" s="155" t="s">
        <v>6435</v>
      </c>
      <c r="E205" s="155" t="s">
        <v>6902</v>
      </c>
      <c r="F205" s="155" t="s">
        <v>6902</v>
      </c>
      <c r="G205" s="155">
        <v>110771.68</v>
      </c>
      <c r="H205" s="154"/>
    </row>
    <row r="206" spans="1:8" ht="77.25">
      <c r="A206" s="155" t="s">
        <v>6900</v>
      </c>
      <c r="B206" s="155" t="s">
        <v>6393</v>
      </c>
      <c r="C206" s="155" t="s">
        <v>6901</v>
      </c>
      <c r="D206" s="155" t="s">
        <v>6435</v>
      </c>
      <c r="E206" s="155" t="s">
        <v>6902</v>
      </c>
      <c r="F206" s="155" t="s">
        <v>6902</v>
      </c>
      <c r="G206" s="155">
        <v>459738.41</v>
      </c>
      <c r="H206" s="154"/>
    </row>
    <row r="207" spans="1:8" ht="77.25">
      <c r="A207" s="155">
        <v>51248854000</v>
      </c>
      <c r="B207" s="155" t="s">
        <v>6393</v>
      </c>
      <c r="C207" s="155" t="s">
        <v>6901</v>
      </c>
      <c r="D207" s="155" t="s">
        <v>6435</v>
      </c>
      <c r="E207" s="155" t="s">
        <v>6904</v>
      </c>
      <c r="F207" s="155" t="s">
        <v>6904</v>
      </c>
      <c r="G207" s="155">
        <v>154159.89000000001</v>
      </c>
      <c r="H207" s="154"/>
    </row>
    <row r="208" spans="1:8" ht="77.25">
      <c r="A208" s="155" t="s">
        <v>6903</v>
      </c>
      <c r="B208" s="155" t="s">
        <v>6393</v>
      </c>
      <c r="C208" s="155" t="s">
        <v>6901</v>
      </c>
      <c r="D208" s="155" t="s">
        <v>6435</v>
      </c>
      <c r="E208" s="155" t="s">
        <v>6902</v>
      </c>
      <c r="F208" s="155" t="s">
        <v>6902</v>
      </c>
      <c r="G208" s="155">
        <v>35159.89</v>
      </c>
      <c r="H208" s="154"/>
    </row>
    <row r="209" spans="1:8" ht="77.25">
      <c r="A209" s="155" t="s">
        <v>6905</v>
      </c>
      <c r="B209" s="155" t="s">
        <v>6393</v>
      </c>
      <c r="C209" s="155" t="s">
        <v>6906</v>
      </c>
      <c r="D209" s="155" t="s">
        <v>6395</v>
      </c>
      <c r="E209" s="155" t="s">
        <v>6396</v>
      </c>
      <c r="F209" s="155" t="s">
        <v>6907</v>
      </c>
      <c r="G209" s="155">
        <v>2950</v>
      </c>
      <c r="H209" s="154"/>
    </row>
    <row r="210" spans="1:8" ht="51.75">
      <c r="A210" s="155" t="s">
        <v>6908</v>
      </c>
      <c r="B210" s="155" t="s">
        <v>6393</v>
      </c>
      <c r="C210" s="155" t="s">
        <v>6909</v>
      </c>
      <c r="D210" s="155" t="s">
        <v>6464</v>
      </c>
      <c r="E210" s="155" t="s">
        <v>6420</v>
      </c>
      <c r="F210" s="155" t="s">
        <v>6420</v>
      </c>
      <c r="G210" s="155">
        <v>350</v>
      </c>
      <c r="H210" s="154"/>
    </row>
    <row r="211" spans="1:8" ht="77.25">
      <c r="A211" s="155" t="s">
        <v>6910</v>
      </c>
      <c r="B211" s="155" t="s">
        <v>6393</v>
      </c>
      <c r="C211" s="155" t="s">
        <v>6911</v>
      </c>
      <c r="D211" s="155" t="s">
        <v>6395</v>
      </c>
      <c r="E211" s="155" t="s">
        <v>6396</v>
      </c>
      <c r="F211" s="155" t="s">
        <v>6621</v>
      </c>
      <c r="G211" s="155">
        <v>9923</v>
      </c>
      <c r="H211" s="154"/>
    </row>
    <row r="212" spans="1:8" ht="51.75">
      <c r="A212" s="155" t="s">
        <v>6912</v>
      </c>
      <c r="B212" s="155" t="s">
        <v>6393</v>
      </c>
      <c r="C212" s="155" t="s">
        <v>6913</v>
      </c>
      <c r="D212" s="155" t="s">
        <v>6403</v>
      </c>
      <c r="E212" s="155" t="s">
        <v>6914</v>
      </c>
      <c r="F212" s="155" t="s">
        <v>6914</v>
      </c>
      <c r="G212" s="155">
        <v>381.95</v>
      </c>
      <c r="H212" s="154"/>
    </row>
    <row r="213" spans="1:8" ht="77.25">
      <c r="A213" s="155" t="s">
        <v>6915</v>
      </c>
      <c r="B213" s="155" t="s">
        <v>6393</v>
      </c>
      <c r="C213" s="155" t="s">
        <v>6916</v>
      </c>
      <c r="D213" s="155" t="s">
        <v>6395</v>
      </c>
      <c r="E213" s="155" t="s">
        <v>6396</v>
      </c>
      <c r="F213" s="155" t="s">
        <v>6917</v>
      </c>
      <c r="G213" s="155">
        <v>1799</v>
      </c>
      <c r="H213" s="154"/>
    </row>
    <row r="214" spans="1:8" ht="115.5">
      <c r="A214" s="155">
        <v>5520378808</v>
      </c>
      <c r="B214" s="155" t="s">
        <v>6393</v>
      </c>
      <c r="C214" s="155" t="s">
        <v>6918</v>
      </c>
      <c r="D214" s="155" t="s">
        <v>6395</v>
      </c>
      <c r="E214" s="155" t="s">
        <v>6919</v>
      </c>
      <c r="F214" s="155" t="s">
        <v>6426</v>
      </c>
      <c r="G214" s="155">
        <v>197847.38</v>
      </c>
      <c r="H214" s="154"/>
    </row>
    <row r="215" spans="1:8" ht="77.25">
      <c r="A215" s="155" t="s">
        <v>6920</v>
      </c>
      <c r="B215" s="155" t="s">
        <v>6393</v>
      </c>
      <c r="C215" s="155" t="s">
        <v>6921</v>
      </c>
      <c r="D215" s="155" t="s">
        <v>6395</v>
      </c>
      <c r="E215" s="155" t="s">
        <v>6396</v>
      </c>
      <c r="F215" s="155" t="s">
        <v>6922</v>
      </c>
      <c r="G215" s="155">
        <v>4289.5</v>
      </c>
      <c r="H215" s="154"/>
    </row>
    <row r="216" spans="1:8" ht="51.75">
      <c r="A216" s="155" t="s">
        <v>6923</v>
      </c>
      <c r="B216" s="155" t="s">
        <v>6393</v>
      </c>
      <c r="C216" s="155" t="s">
        <v>6924</v>
      </c>
      <c r="D216" s="155" t="s">
        <v>6403</v>
      </c>
      <c r="E216" s="155" t="s">
        <v>6578</v>
      </c>
      <c r="F216" s="155" t="s">
        <v>6578</v>
      </c>
      <c r="G216" s="155">
        <v>6240</v>
      </c>
      <c r="H216" s="154"/>
    </row>
    <row r="217" spans="1:8" ht="77.25">
      <c r="A217" s="155" t="s">
        <v>6925</v>
      </c>
      <c r="B217" s="155" t="s">
        <v>6393</v>
      </c>
      <c r="C217" s="155" t="s">
        <v>6926</v>
      </c>
      <c r="D217" s="155" t="s">
        <v>6395</v>
      </c>
      <c r="E217" s="155" t="s">
        <v>6396</v>
      </c>
      <c r="F217" s="155" t="s">
        <v>6711</v>
      </c>
      <c r="G217" s="155">
        <v>4160</v>
      </c>
      <c r="H217" s="154"/>
    </row>
    <row r="218" spans="1:8" ht="77.25">
      <c r="A218" s="155" t="s">
        <v>6927</v>
      </c>
      <c r="B218" s="155" t="s">
        <v>6393</v>
      </c>
      <c r="C218" s="155" t="s">
        <v>6928</v>
      </c>
      <c r="D218" s="155" t="s">
        <v>6395</v>
      </c>
      <c r="E218" s="155" t="s">
        <v>6396</v>
      </c>
      <c r="F218" s="155" t="s">
        <v>6397</v>
      </c>
      <c r="G218" s="155">
        <v>1120</v>
      </c>
      <c r="H218" s="154"/>
    </row>
    <row r="219" spans="1:8" ht="77.25">
      <c r="A219" s="155">
        <v>5476358196</v>
      </c>
      <c r="B219" s="155" t="s">
        <v>6393</v>
      </c>
      <c r="C219" s="155" t="s">
        <v>6929</v>
      </c>
      <c r="D219" s="155" t="s">
        <v>6395</v>
      </c>
      <c r="E219" s="155" t="s">
        <v>6396</v>
      </c>
      <c r="F219" s="155" t="s">
        <v>6930</v>
      </c>
      <c r="G219" s="155">
        <v>134320</v>
      </c>
      <c r="H219" s="154"/>
    </row>
    <row r="220" spans="1:8" ht="77.25">
      <c r="A220" s="155" t="s">
        <v>6931</v>
      </c>
      <c r="B220" s="155" t="s">
        <v>6393</v>
      </c>
      <c r="C220" s="155" t="s">
        <v>6932</v>
      </c>
      <c r="D220" s="155" t="s">
        <v>6395</v>
      </c>
      <c r="E220" s="155" t="s">
        <v>6396</v>
      </c>
      <c r="F220" s="155" t="s">
        <v>6439</v>
      </c>
      <c r="G220" s="155">
        <v>362</v>
      </c>
      <c r="H220" s="154"/>
    </row>
    <row r="221" spans="1:8" ht="77.25">
      <c r="A221" s="155" t="s">
        <v>6933</v>
      </c>
      <c r="B221" s="155" t="s">
        <v>6393</v>
      </c>
      <c r="C221" s="155" t="s">
        <v>6934</v>
      </c>
      <c r="D221" s="155" t="s">
        <v>6395</v>
      </c>
      <c r="E221" s="155" t="s">
        <v>6396</v>
      </c>
      <c r="F221" s="155" t="s">
        <v>6796</v>
      </c>
      <c r="G221" s="155">
        <v>7500</v>
      </c>
      <c r="H221" s="154"/>
    </row>
    <row r="222" spans="1:8" ht="77.25">
      <c r="A222" s="155" t="s">
        <v>6935</v>
      </c>
      <c r="B222" s="155" t="s">
        <v>6393</v>
      </c>
      <c r="C222" s="155" t="s">
        <v>6936</v>
      </c>
      <c r="D222" s="155" t="s">
        <v>6395</v>
      </c>
      <c r="E222" s="155" t="s">
        <v>6396</v>
      </c>
      <c r="F222" s="155" t="s">
        <v>6635</v>
      </c>
      <c r="G222" s="155">
        <v>7700</v>
      </c>
      <c r="H222" s="154"/>
    </row>
    <row r="223" spans="1:8" ht="77.25">
      <c r="A223" s="155" t="s">
        <v>6937</v>
      </c>
      <c r="B223" s="155" t="s">
        <v>6393</v>
      </c>
      <c r="C223" s="155" t="s">
        <v>6434</v>
      </c>
      <c r="D223" s="155" t="s">
        <v>6435</v>
      </c>
      <c r="E223" s="155" t="s">
        <v>6476</v>
      </c>
      <c r="F223" s="155" t="s">
        <v>6476</v>
      </c>
      <c r="G223" s="155">
        <v>2566</v>
      </c>
      <c r="H223" s="154"/>
    </row>
    <row r="224" spans="1:8" ht="77.25">
      <c r="A224" s="155" t="s">
        <v>6938</v>
      </c>
      <c r="B224" s="155" t="s">
        <v>6393</v>
      </c>
      <c r="C224" s="155" t="s">
        <v>6939</v>
      </c>
      <c r="D224" s="155" t="s">
        <v>6395</v>
      </c>
      <c r="E224" s="155" t="s">
        <v>6396</v>
      </c>
      <c r="F224" s="155" t="s">
        <v>6727</v>
      </c>
      <c r="G224" s="155">
        <v>18901.09</v>
      </c>
      <c r="H224" s="154"/>
    </row>
    <row r="225" spans="1:8" ht="51.75">
      <c r="A225" s="155" t="s">
        <v>6940</v>
      </c>
      <c r="B225" s="155" t="s">
        <v>6393</v>
      </c>
      <c r="C225" s="155" t="s">
        <v>6519</v>
      </c>
      <c r="D225" s="155" t="s">
        <v>6403</v>
      </c>
      <c r="E225" s="155" t="s">
        <v>6941</v>
      </c>
      <c r="F225" s="155" t="s">
        <v>6941</v>
      </c>
      <c r="G225" s="155">
        <v>4500</v>
      </c>
      <c r="H225" s="154"/>
    </row>
    <row r="226" spans="1:8" ht="77.25">
      <c r="A226" s="155" t="s">
        <v>6942</v>
      </c>
      <c r="B226" s="155" t="s">
        <v>6393</v>
      </c>
      <c r="C226" s="155" t="s">
        <v>6943</v>
      </c>
      <c r="D226" s="155" t="s">
        <v>6395</v>
      </c>
      <c r="E226" s="155" t="s">
        <v>6517</v>
      </c>
      <c r="F226" s="155" t="s">
        <v>6944</v>
      </c>
      <c r="G226" s="155">
        <v>4950</v>
      </c>
      <c r="H226" s="154"/>
    </row>
    <row r="227" spans="1:8" ht="51.75">
      <c r="A227" s="155" t="s">
        <v>6945</v>
      </c>
      <c r="B227" s="155" t="s">
        <v>6393</v>
      </c>
      <c r="C227" s="155" t="s">
        <v>6946</v>
      </c>
      <c r="D227" s="155" t="s">
        <v>6403</v>
      </c>
      <c r="E227" s="155" t="s">
        <v>6801</v>
      </c>
      <c r="F227" s="155" t="s">
        <v>6801</v>
      </c>
      <c r="G227" s="155">
        <v>305</v>
      </c>
      <c r="H227" s="154"/>
    </row>
    <row r="228" spans="1:8" ht="179.25">
      <c r="A228" s="155">
        <v>5758603586</v>
      </c>
      <c r="B228" s="155" t="s">
        <v>6393</v>
      </c>
      <c r="C228" s="155" t="s">
        <v>6947</v>
      </c>
      <c r="D228" s="155" t="s">
        <v>6395</v>
      </c>
      <c r="E228" s="155" t="s">
        <v>6948</v>
      </c>
      <c r="F228" s="155" t="s">
        <v>6831</v>
      </c>
      <c r="G228" s="155">
        <v>49840</v>
      </c>
      <c r="H228" s="154"/>
    </row>
    <row r="229" spans="1:8" ht="77.25">
      <c r="A229" s="155" t="s">
        <v>6949</v>
      </c>
      <c r="B229" s="155" t="s">
        <v>6393</v>
      </c>
      <c r="C229" s="155" t="s">
        <v>6950</v>
      </c>
      <c r="D229" s="155" t="s">
        <v>6395</v>
      </c>
      <c r="E229" s="155" t="s">
        <v>6517</v>
      </c>
      <c r="F229" s="155" t="s">
        <v>6439</v>
      </c>
      <c r="G229" s="155">
        <v>1908</v>
      </c>
      <c r="H229" s="154"/>
    </row>
    <row r="230" spans="1:8" ht="77.25">
      <c r="A230" s="155" t="s">
        <v>6951</v>
      </c>
      <c r="B230" s="155" t="s">
        <v>6393</v>
      </c>
      <c r="C230" s="155" t="s">
        <v>6856</v>
      </c>
      <c r="D230" s="155" t="s">
        <v>6395</v>
      </c>
      <c r="E230" s="155" t="s">
        <v>6517</v>
      </c>
      <c r="F230" s="155" t="s">
        <v>6484</v>
      </c>
      <c r="G230" s="155">
        <v>31825</v>
      </c>
      <c r="H230" s="154"/>
    </row>
    <row r="231" spans="1:8" ht="51.75">
      <c r="A231" s="155" t="s">
        <v>6952</v>
      </c>
      <c r="B231" s="155" t="s">
        <v>6393</v>
      </c>
      <c r="C231" s="155" t="s">
        <v>6953</v>
      </c>
      <c r="D231" s="155" t="s">
        <v>6403</v>
      </c>
      <c r="E231" s="155" t="s">
        <v>6796</v>
      </c>
      <c r="F231" s="155" t="s">
        <v>6796</v>
      </c>
      <c r="G231" s="155">
        <v>3040</v>
      </c>
      <c r="H231" s="154"/>
    </row>
    <row r="232" spans="1:8" ht="51.75">
      <c r="A232" s="155" t="s">
        <v>6954</v>
      </c>
      <c r="B232" s="155" t="s">
        <v>6393</v>
      </c>
      <c r="C232" s="155" t="s">
        <v>4357</v>
      </c>
      <c r="D232" s="155" t="s">
        <v>6464</v>
      </c>
      <c r="E232" s="155" t="s">
        <v>6955</v>
      </c>
      <c r="F232" s="155" t="s">
        <v>6955</v>
      </c>
      <c r="G232" s="155">
        <v>360</v>
      </c>
      <c r="H232" s="154"/>
    </row>
    <row r="233" spans="1:8" ht="268.5">
      <c r="A233" s="155" t="s">
        <v>6956</v>
      </c>
      <c r="B233" s="155" t="s">
        <v>6393</v>
      </c>
      <c r="C233" s="155" t="s">
        <v>6957</v>
      </c>
      <c r="D233" s="155" t="s">
        <v>6395</v>
      </c>
      <c r="E233" s="155" t="s">
        <v>6958</v>
      </c>
      <c r="F233" s="155" t="s">
        <v>6959</v>
      </c>
      <c r="G233" s="155">
        <v>174600</v>
      </c>
      <c r="H233" s="154"/>
    </row>
    <row r="234" spans="1:8" ht="77.25">
      <c r="A234" s="155" t="s">
        <v>6960</v>
      </c>
      <c r="B234" s="155" t="s">
        <v>6393</v>
      </c>
      <c r="C234" s="155" t="s">
        <v>6961</v>
      </c>
      <c r="D234" s="155" t="s">
        <v>6395</v>
      </c>
      <c r="E234" s="155" t="s">
        <v>6396</v>
      </c>
      <c r="F234" s="155" t="s">
        <v>6962</v>
      </c>
      <c r="G234" s="155">
        <v>125250</v>
      </c>
      <c r="H234" s="154"/>
    </row>
    <row r="235" spans="1:8" ht="77.25">
      <c r="A235" s="155" t="s">
        <v>6963</v>
      </c>
      <c r="B235" s="155" t="s">
        <v>6393</v>
      </c>
      <c r="C235" s="155" t="s">
        <v>6964</v>
      </c>
      <c r="D235" s="155" t="s">
        <v>6679</v>
      </c>
      <c r="E235" s="155" t="s">
        <v>6680</v>
      </c>
      <c r="F235" s="155" t="s">
        <v>6965</v>
      </c>
      <c r="G235" s="155">
        <v>1638</v>
      </c>
      <c r="H235" s="154"/>
    </row>
    <row r="236" spans="1:8" ht="77.25">
      <c r="A236" s="155" t="s">
        <v>6966</v>
      </c>
      <c r="B236" s="155" t="s">
        <v>6393</v>
      </c>
      <c r="C236" s="155" t="s">
        <v>6967</v>
      </c>
      <c r="D236" s="155" t="s">
        <v>6395</v>
      </c>
      <c r="E236" s="155" t="s">
        <v>6396</v>
      </c>
      <c r="F236" s="155" t="s">
        <v>6504</v>
      </c>
      <c r="G236" s="155">
        <v>1395</v>
      </c>
      <c r="H236" s="154"/>
    </row>
    <row r="237" spans="1:8" ht="77.25">
      <c r="A237" s="155" t="s">
        <v>6968</v>
      </c>
      <c r="B237" s="155" t="s">
        <v>6393</v>
      </c>
      <c r="C237" s="155" t="s">
        <v>6655</v>
      </c>
      <c r="D237" s="155" t="s">
        <v>6395</v>
      </c>
      <c r="E237" s="155" t="s">
        <v>6396</v>
      </c>
      <c r="F237" s="155" t="s">
        <v>6969</v>
      </c>
      <c r="G237" s="155">
        <v>1998</v>
      </c>
      <c r="H237" s="154"/>
    </row>
    <row r="238" spans="1:8" ht="77.25">
      <c r="A238" s="155" t="s">
        <v>6970</v>
      </c>
      <c r="B238" s="155" t="s">
        <v>6393</v>
      </c>
      <c r="C238" s="155" t="s">
        <v>6971</v>
      </c>
      <c r="D238" s="155" t="s">
        <v>6395</v>
      </c>
      <c r="E238" s="155" t="s">
        <v>6396</v>
      </c>
      <c r="F238" s="155" t="s">
        <v>6972</v>
      </c>
      <c r="G238" s="155">
        <v>350</v>
      </c>
      <c r="H238" s="154"/>
    </row>
    <row r="239" spans="1:8" ht="77.25">
      <c r="A239" s="155" t="s">
        <v>6973</v>
      </c>
      <c r="B239" s="155" t="s">
        <v>6393</v>
      </c>
      <c r="C239" s="155" t="s">
        <v>6974</v>
      </c>
      <c r="D239" s="155" t="s">
        <v>6435</v>
      </c>
      <c r="E239" s="155" t="s">
        <v>6975</v>
      </c>
      <c r="F239" s="155" t="s">
        <v>6975</v>
      </c>
      <c r="G239" s="155">
        <v>4450</v>
      </c>
      <c r="H239" s="154"/>
    </row>
    <row r="240" spans="1:8" ht="77.25">
      <c r="A240" s="155" t="s">
        <v>6976</v>
      </c>
      <c r="B240" s="155" t="s">
        <v>6393</v>
      </c>
      <c r="C240" s="155" t="s">
        <v>6977</v>
      </c>
      <c r="D240" s="155" t="s">
        <v>6395</v>
      </c>
      <c r="E240" s="155" t="s">
        <v>6396</v>
      </c>
      <c r="F240" s="155" t="s">
        <v>6978</v>
      </c>
      <c r="G240" s="155">
        <v>230.4</v>
      </c>
      <c r="H240" s="154"/>
    </row>
    <row r="241" spans="1:8" ht="77.25">
      <c r="A241" s="155" t="s">
        <v>6979</v>
      </c>
      <c r="B241" s="155" t="s">
        <v>6393</v>
      </c>
      <c r="C241" s="155" t="s">
        <v>6980</v>
      </c>
      <c r="D241" s="155" t="s">
        <v>6395</v>
      </c>
      <c r="E241" s="155" t="s">
        <v>6396</v>
      </c>
      <c r="F241" s="155" t="s">
        <v>6606</v>
      </c>
      <c r="G241" s="155">
        <v>2180</v>
      </c>
      <c r="H241" s="154"/>
    </row>
    <row r="242" spans="1:8" ht="77.25">
      <c r="A242" s="155" t="s">
        <v>6981</v>
      </c>
      <c r="B242" s="155" t="s">
        <v>6393</v>
      </c>
      <c r="C242" s="155" t="s">
        <v>6982</v>
      </c>
      <c r="D242" s="155" t="s">
        <v>6395</v>
      </c>
      <c r="E242" s="155" t="s">
        <v>6396</v>
      </c>
      <c r="F242" s="155" t="s">
        <v>6983</v>
      </c>
      <c r="G242" s="155">
        <v>395</v>
      </c>
      <c r="H242" s="154"/>
    </row>
    <row r="243" spans="1:8" ht="77.25">
      <c r="A243" s="155" t="s">
        <v>6984</v>
      </c>
      <c r="B243" s="155" t="s">
        <v>6393</v>
      </c>
      <c r="C243" s="155" t="s">
        <v>6985</v>
      </c>
      <c r="D243" s="155" t="s">
        <v>6395</v>
      </c>
      <c r="E243" s="155" t="s">
        <v>6396</v>
      </c>
      <c r="F243" s="155" t="s">
        <v>6397</v>
      </c>
      <c r="G243" s="155">
        <v>260</v>
      </c>
      <c r="H243" s="154"/>
    </row>
    <row r="244" spans="1:8" ht="77.25">
      <c r="A244" s="155" t="s">
        <v>6986</v>
      </c>
      <c r="B244" s="155" t="s">
        <v>6393</v>
      </c>
      <c r="C244" s="155" t="s">
        <v>6987</v>
      </c>
      <c r="D244" s="155" t="s">
        <v>6395</v>
      </c>
      <c r="E244" s="155" t="s">
        <v>6396</v>
      </c>
      <c r="F244" s="155" t="s">
        <v>6711</v>
      </c>
      <c r="G244" s="155">
        <v>850</v>
      </c>
      <c r="H244" s="154"/>
    </row>
    <row r="245" spans="1:8" ht="51.75">
      <c r="A245" s="155" t="s">
        <v>6988</v>
      </c>
      <c r="B245" s="155" t="s">
        <v>6393</v>
      </c>
      <c r="C245" s="155" t="s">
        <v>6989</v>
      </c>
      <c r="D245" s="155" t="s">
        <v>6403</v>
      </c>
      <c r="E245" s="155" t="s">
        <v>6474</v>
      </c>
      <c r="F245" s="155" t="s">
        <v>6474</v>
      </c>
      <c r="G245" s="155">
        <v>570</v>
      </c>
      <c r="H245" s="154"/>
    </row>
    <row r="246" spans="1:8" ht="192">
      <c r="A246" s="155" t="s">
        <v>6990</v>
      </c>
      <c r="B246" s="155" t="s">
        <v>6393</v>
      </c>
      <c r="C246" s="155" t="s">
        <v>6991</v>
      </c>
      <c r="D246" s="155" t="s">
        <v>6395</v>
      </c>
      <c r="E246" s="155" t="s">
        <v>6992</v>
      </c>
      <c r="F246" s="155" t="s">
        <v>6993</v>
      </c>
      <c r="G246" s="155">
        <v>54660</v>
      </c>
      <c r="H246" s="154"/>
    </row>
    <row r="247" spans="1:8" ht="51.75">
      <c r="A247" s="155" t="s">
        <v>6994</v>
      </c>
      <c r="B247" s="155" t="s">
        <v>6393</v>
      </c>
      <c r="C247" s="155" t="s">
        <v>6454</v>
      </c>
      <c r="D247" s="155" t="s">
        <v>6403</v>
      </c>
      <c r="E247" s="155" t="s">
        <v>6993</v>
      </c>
      <c r="F247" s="155" t="s">
        <v>6993</v>
      </c>
      <c r="G247" s="155">
        <v>13370</v>
      </c>
      <c r="H247" s="154"/>
    </row>
    <row r="248" spans="1:8" ht="51.75">
      <c r="A248" s="155" t="s">
        <v>6995</v>
      </c>
      <c r="B248" s="155" t="s">
        <v>6393</v>
      </c>
      <c r="C248" s="155" t="s">
        <v>6454</v>
      </c>
      <c r="D248" s="155" t="s">
        <v>6403</v>
      </c>
      <c r="E248" s="155" t="s">
        <v>6558</v>
      </c>
      <c r="F248" s="155" t="s">
        <v>6558</v>
      </c>
      <c r="G248" s="155">
        <v>690</v>
      </c>
      <c r="H248" s="154"/>
    </row>
    <row r="249" spans="1:8" ht="51.75">
      <c r="A249" s="155" t="s">
        <v>6996</v>
      </c>
      <c r="B249" s="155" t="s">
        <v>6393</v>
      </c>
      <c r="C249" s="155" t="s">
        <v>6997</v>
      </c>
      <c r="D249" s="155" t="s">
        <v>6403</v>
      </c>
      <c r="E249" s="155" t="s">
        <v>6998</v>
      </c>
      <c r="F249" s="155" t="s">
        <v>6998</v>
      </c>
      <c r="G249" s="155">
        <v>5092</v>
      </c>
      <c r="H249" s="154"/>
    </row>
    <row r="250" spans="1:8" ht="51.75">
      <c r="A250" s="155" t="s">
        <v>6999</v>
      </c>
      <c r="B250" s="155" t="s">
        <v>6393</v>
      </c>
      <c r="C250" s="155" t="s">
        <v>7000</v>
      </c>
      <c r="D250" s="155" t="s">
        <v>6403</v>
      </c>
      <c r="E250" s="155" t="s">
        <v>6998</v>
      </c>
      <c r="F250" s="155" t="s">
        <v>6998</v>
      </c>
      <c r="G250" s="155">
        <v>5960</v>
      </c>
      <c r="H250" s="154"/>
    </row>
    <row r="251" spans="1:8" ht="51.75">
      <c r="A251" s="155" t="s">
        <v>7001</v>
      </c>
      <c r="B251" s="155" t="s">
        <v>6393</v>
      </c>
      <c r="C251" s="155" t="s">
        <v>7002</v>
      </c>
      <c r="D251" s="155" t="s">
        <v>6403</v>
      </c>
      <c r="E251" s="155" t="s">
        <v>7003</v>
      </c>
      <c r="F251" s="155" t="s">
        <v>7003</v>
      </c>
      <c r="G251" s="155">
        <v>1625</v>
      </c>
      <c r="H251" s="154"/>
    </row>
    <row r="252" spans="1:8" ht="51.75">
      <c r="A252" s="155" t="s">
        <v>7004</v>
      </c>
      <c r="B252" s="155" t="s">
        <v>6393</v>
      </c>
      <c r="C252" s="155" t="s">
        <v>7005</v>
      </c>
      <c r="D252" s="155" t="s">
        <v>6403</v>
      </c>
      <c r="E252" s="155" t="s">
        <v>6646</v>
      </c>
      <c r="F252" s="155" t="s">
        <v>6646</v>
      </c>
      <c r="G252" s="155">
        <v>2523</v>
      </c>
      <c r="H252" s="154"/>
    </row>
    <row r="253" spans="1:8" ht="77.25">
      <c r="A253" s="155" t="s">
        <v>7006</v>
      </c>
      <c r="B253" s="155" t="s">
        <v>6393</v>
      </c>
      <c r="C253" s="155" t="s">
        <v>6934</v>
      </c>
      <c r="D253" s="155" t="s">
        <v>6395</v>
      </c>
      <c r="E253" s="155" t="s">
        <v>6396</v>
      </c>
      <c r="F253" s="155" t="s">
        <v>6796</v>
      </c>
      <c r="G253" s="155">
        <v>35800</v>
      </c>
      <c r="H253" s="154"/>
    </row>
    <row r="254" spans="1:8" ht="77.25">
      <c r="A254" s="155" t="s">
        <v>7007</v>
      </c>
      <c r="B254" s="155" t="s">
        <v>6393</v>
      </c>
      <c r="C254" s="155" t="s">
        <v>6934</v>
      </c>
      <c r="D254" s="155" t="s">
        <v>6395</v>
      </c>
      <c r="E254" s="155" t="s">
        <v>6396</v>
      </c>
      <c r="F254" s="155" t="s">
        <v>7008</v>
      </c>
      <c r="G254" s="155">
        <v>5890</v>
      </c>
      <c r="H254" s="154"/>
    </row>
    <row r="255" spans="1:8" ht="51.75">
      <c r="A255" s="155" t="s">
        <v>7009</v>
      </c>
      <c r="B255" s="155" t="s">
        <v>6393</v>
      </c>
      <c r="C255" s="155" t="s">
        <v>7010</v>
      </c>
      <c r="D255" s="155" t="s">
        <v>6403</v>
      </c>
      <c r="E255" s="155" t="s">
        <v>7011</v>
      </c>
      <c r="F255" s="155" t="s">
        <v>7011</v>
      </c>
      <c r="G255" s="155">
        <v>2400</v>
      </c>
      <c r="H255" s="154"/>
    </row>
    <row r="256" spans="1:8" ht="51.75">
      <c r="A256" s="155" t="s">
        <v>7012</v>
      </c>
      <c r="B256" s="155" t="s">
        <v>6393</v>
      </c>
      <c r="C256" s="155" t="s">
        <v>7013</v>
      </c>
      <c r="D256" s="155" t="s">
        <v>6403</v>
      </c>
      <c r="E256" s="155" t="s">
        <v>7011</v>
      </c>
      <c r="F256" s="155" t="s">
        <v>7011</v>
      </c>
      <c r="G256" s="155">
        <v>1902.85</v>
      </c>
      <c r="H256" s="154"/>
    </row>
    <row r="257" spans="1:8" ht="77.25">
      <c r="A257" s="155" t="s">
        <v>7014</v>
      </c>
      <c r="B257" s="155" t="s">
        <v>6393</v>
      </c>
      <c r="C257" s="155" t="s">
        <v>7015</v>
      </c>
      <c r="D257" s="155" t="s">
        <v>6395</v>
      </c>
      <c r="E257" s="155" t="s">
        <v>6396</v>
      </c>
      <c r="F257" s="155" t="s">
        <v>7016</v>
      </c>
      <c r="G257" s="155">
        <v>118940</v>
      </c>
      <c r="H257" s="154"/>
    </row>
    <row r="258" spans="1:8" ht="306.75">
      <c r="A258" s="155" t="s">
        <v>7017</v>
      </c>
      <c r="B258" s="155" t="s">
        <v>6393</v>
      </c>
      <c r="C258" s="155" t="s">
        <v>7018</v>
      </c>
      <c r="D258" s="155" t="s">
        <v>6395</v>
      </c>
      <c r="E258" s="155" t="s">
        <v>7019</v>
      </c>
      <c r="F258" s="155" t="s">
        <v>7020</v>
      </c>
      <c r="G258" s="155">
        <v>185900</v>
      </c>
      <c r="H258" s="154"/>
    </row>
    <row r="259" spans="1:8" ht="204.75">
      <c r="A259" s="155" t="s">
        <v>7021</v>
      </c>
      <c r="B259" s="155" t="s">
        <v>6393</v>
      </c>
      <c r="C259" s="155" t="s">
        <v>7022</v>
      </c>
      <c r="D259" s="155" t="s">
        <v>6395</v>
      </c>
      <c r="E259" s="155" t="s">
        <v>7023</v>
      </c>
      <c r="F259" s="155" t="s">
        <v>7024</v>
      </c>
      <c r="G259" s="155">
        <v>157000</v>
      </c>
      <c r="H259" s="154"/>
    </row>
    <row r="260" spans="1:8" ht="77.25">
      <c r="A260" s="155" t="s">
        <v>7025</v>
      </c>
      <c r="B260" s="155" t="s">
        <v>6393</v>
      </c>
      <c r="C260" s="155" t="s">
        <v>7026</v>
      </c>
      <c r="D260" s="155" t="s">
        <v>6435</v>
      </c>
      <c r="E260" s="155" t="s">
        <v>7027</v>
      </c>
      <c r="F260" s="155" t="s">
        <v>7027</v>
      </c>
      <c r="G260" s="155">
        <v>39600.300000000003</v>
      </c>
      <c r="H260" s="154"/>
    </row>
    <row r="261" spans="1:8" ht="51.75">
      <c r="A261" s="155" t="s">
        <v>7028</v>
      </c>
      <c r="B261" s="155" t="s">
        <v>6393</v>
      </c>
      <c r="C261" s="155" t="s">
        <v>6722</v>
      </c>
      <c r="D261" s="155" t="s">
        <v>6403</v>
      </c>
      <c r="E261" s="155" t="s">
        <v>7029</v>
      </c>
      <c r="F261" s="155" t="s">
        <v>7029</v>
      </c>
      <c r="G261" s="155">
        <v>120</v>
      </c>
      <c r="H261" s="154"/>
    </row>
    <row r="262" spans="1:8" ht="77.25">
      <c r="A262" s="155" t="s">
        <v>7030</v>
      </c>
      <c r="B262" s="155" t="s">
        <v>6393</v>
      </c>
      <c r="C262" s="155" t="s">
        <v>7031</v>
      </c>
      <c r="D262" s="155" t="s">
        <v>6395</v>
      </c>
      <c r="E262" s="155" t="s">
        <v>6396</v>
      </c>
      <c r="F262" s="155" t="s">
        <v>7032</v>
      </c>
      <c r="G262" s="155">
        <v>663</v>
      </c>
      <c r="H262" s="154"/>
    </row>
    <row r="263" spans="1:8" ht="51.75">
      <c r="A263" s="155" t="s">
        <v>7033</v>
      </c>
      <c r="B263" s="155" t="s">
        <v>6393</v>
      </c>
      <c r="C263" s="155" t="s">
        <v>7034</v>
      </c>
      <c r="D263" s="155" t="s">
        <v>6403</v>
      </c>
      <c r="E263" s="155" t="s">
        <v>6638</v>
      </c>
      <c r="F263" s="155" t="s">
        <v>6638</v>
      </c>
      <c r="G263" s="155">
        <v>1445</v>
      </c>
      <c r="H263" s="154"/>
    </row>
    <row r="264" spans="1:8" ht="77.25">
      <c r="A264" s="155" t="s">
        <v>7035</v>
      </c>
      <c r="B264" s="155" t="s">
        <v>6393</v>
      </c>
      <c r="C264" s="155" t="s">
        <v>7036</v>
      </c>
      <c r="D264" s="155" t="s">
        <v>6395</v>
      </c>
      <c r="E264" s="155" t="s">
        <v>6396</v>
      </c>
      <c r="F264" s="155" t="s">
        <v>7037</v>
      </c>
      <c r="G264" s="155">
        <v>370.16</v>
      </c>
      <c r="H264" s="154"/>
    </row>
    <row r="265" spans="1:8" ht="77.25">
      <c r="A265" s="155" t="s">
        <v>7038</v>
      </c>
      <c r="B265" s="155" t="s">
        <v>6393</v>
      </c>
      <c r="C265" s="155" t="s">
        <v>7039</v>
      </c>
      <c r="D265" s="155" t="s">
        <v>6395</v>
      </c>
      <c r="E265" s="155" t="s">
        <v>6396</v>
      </c>
      <c r="F265" s="155" t="s">
        <v>7040</v>
      </c>
      <c r="G265" s="155">
        <v>546</v>
      </c>
      <c r="H265" s="154"/>
    </row>
    <row r="266" spans="1:8" ht="77.25">
      <c r="A266" s="155" t="s">
        <v>7041</v>
      </c>
      <c r="B266" s="155" t="s">
        <v>6393</v>
      </c>
      <c r="C266" s="155" t="s">
        <v>7042</v>
      </c>
      <c r="D266" s="155" t="s">
        <v>6395</v>
      </c>
      <c r="E266" s="155" t="s">
        <v>6396</v>
      </c>
      <c r="F266" s="155" t="s">
        <v>7043</v>
      </c>
      <c r="G266" s="155">
        <v>245</v>
      </c>
      <c r="H266" s="154"/>
    </row>
    <row r="267" spans="1:8" ht="77.25">
      <c r="A267" s="155" t="s">
        <v>7044</v>
      </c>
      <c r="B267" s="155" t="s">
        <v>6393</v>
      </c>
      <c r="C267" s="155" t="s">
        <v>7045</v>
      </c>
      <c r="D267" s="155" t="s">
        <v>6395</v>
      </c>
      <c r="E267" s="155" t="s">
        <v>6396</v>
      </c>
      <c r="F267" s="155" t="s">
        <v>6854</v>
      </c>
      <c r="G267" s="155">
        <v>24300</v>
      </c>
      <c r="H267" s="154"/>
    </row>
    <row r="268" spans="1:8" ht="217.5">
      <c r="A268" s="155">
        <v>6027885011</v>
      </c>
      <c r="B268" s="155" t="s">
        <v>6393</v>
      </c>
      <c r="C268" s="155" t="s">
        <v>7046</v>
      </c>
      <c r="D268" s="155" t="s">
        <v>6395</v>
      </c>
      <c r="E268" s="155" t="s">
        <v>7047</v>
      </c>
      <c r="F268" s="155" t="s">
        <v>7048</v>
      </c>
      <c r="G268" s="155">
        <v>96000</v>
      </c>
      <c r="H268" s="154"/>
    </row>
    <row r="269" spans="1:8" ht="409.6">
      <c r="A269" s="155">
        <v>6027871482</v>
      </c>
      <c r="B269" s="155" t="s">
        <v>6393</v>
      </c>
      <c r="C269" s="155" t="s">
        <v>7049</v>
      </c>
      <c r="D269" s="155" t="s">
        <v>6395</v>
      </c>
      <c r="E269" s="155" t="s">
        <v>7050</v>
      </c>
      <c r="F269" s="155" t="s">
        <v>7020</v>
      </c>
      <c r="G269" s="155">
        <v>184713</v>
      </c>
      <c r="H269" s="154"/>
    </row>
    <row r="270" spans="1:8" ht="408.75">
      <c r="A270" s="155" t="s">
        <v>7051</v>
      </c>
      <c r="B270" s="155" t="s">
        <v>6393</v>
      </c>
      <c r="C270" s="155" t="s">
        <v>7052</v>
      </c>
      <c r="D270" s="155" t="s">
        <v>6395</v>
      </c>
      <c r="E270" s="155" t="s">
        <v>7053</v>
      </c>
      <c r="F270" s="155" t="s">
        <v>6694</v>
      </c>
      <c r="G270" s="155">
        <v>177600</v>
      </c>
      <c r="H270" s="154"/>
    </row>
    <row r="271" spans="1:8" ht="409.6">
      <c r="A271" s="155" t="s">
        <v>7054</v>
      </c>
      <c r="B271" s="155" t="s">
        <v>6393</v>
      </c>
      <c r="C271" s="155" t="s">
        <v>7055</v>
      </c>
      <c r="D271" s="155" t="s">
        <v>6395</v>
      </c>
      <c r="E271" s="155" t="s">
        <v>7056</v>
      </c>
      <c r="F271" s="155" t="s">
        <v>7057</v>
      </c>
      <c r="G271" s="155">
        <v>76000</v>
      </c>
      <c r="H271" s="154"/>
    </row>
    <row r="272" spans="1:8" ht="77.25">
      <c r="A272" s="155">
        <v>6030843913</v>
      </c>
      <c r="B272" s="155" t="s">
        <v>6393</v>
      </c>
      <c r="C272" s="155" t="s">
        <v>7058</v>
      </c>
      <c r="D272" s="155" t="s">
        <v>6395</v>
      </c>
      <c r="E272" s="155" t="s">
        <v>6396</v>
      </c>
      <c r="F272" s="155" t="s">
        <v>6694</v>
      </c>
      <c r="G272" s="155">
        <v>109</v>
      </c>
      <c r="H272" s="154"/>
    </row>
    <row r="273" spans="1:8" ht="243">
      <c r="A273" s="155" t="s">
        <v>7059</v>
      </c>
      <c r="B273" s="155" t="s">
        <v>6393</v>
      </c>
      <c r="C273" s="155" t="s">
        <v>7060</v>
      </c>
      <c r="D273" s="155" t="s">
        <v>6395</v>
      </c>
      <c r="E273" s="155" t="s">
        <v>7061</v>
      </c>
      <c r="F273" s="155" t="s">
        <v>7024</v>
      </c>
      <c r="G273" s="155">
        <v>123500</v>
      </c>
      <c r="H273" s="154"/>
    </row>
    <row r="274" spans="1:8" ht="51.75">
      <c r="A274" s="155" t="s">
        <v>7062</v>
      </c>
      <c r="B274" s="155" t="s">
        <v>6393</v>
      </c>
      <c r="C274" s="155" t="s">
        <v>7063</v>
      </c>
      <c r="D274" s="155" t="s">
        <v>6464</v>
      </c>
      <c r="E274" s="155" t="s">
        <v>6740</v>
      </c>
      <c r="F274" s="155" t="s">
        <v>6740</v>
      </c>
      <c r="G274" s="155">
        <v>949</v>
      </c>
      <c r="H274" s="154"/>
    </row>
    <row r="275" spans="1:8" ht="51.75">
      <c r="A275" s="155" t="s">
        <v>7064</v>
      </c>
      <c r="B275" s="155" t="s">
        <v>6393</v>
      </c>
      <c r="C275" s="155" t="s">
        <v>7013</v>
      </c>
      <c r="D275" s="155" t="s">
        <v>6403</v>
      </c>
      <c r="E275" s="155" t="s">
        <v>6993</v>
      </c>
      <c r="F275" s="155" t="s">
        <v>6993</v>
      </c>
      <c r="G275" s="155">
        <v>1614</v>
      </c>
      <c r="H275" s="154"/>
    </row>
    <row r="276" spans="1:8" ht="51.75">
      <c r="A276" s="155" t="s">
        <v>7065</v>
      </c>
      <c r="B276" s="155" t="s">
        <v>6393</v>
      </c>
      <c r="C276" s="155" t="s">
        <v>7066</v>
      </c>
      <c r="D276" s="155" t="s">
        <v>6403</v>
      </c>
      <c r="E276" s="155" t="s">
        <v>7067</v>
      </c>
      <c r="F276" s="155" t="s">
        <v>7067</v>
      </c>
      <c r="G276" s="155">
        <v>5399</v>
      </c>
      <c r="H276" s="154"/>
    </row>
    <row r="277" spans="1:8" ht="192">
      <c r="A277" s="155">
        <v>542947200000</v>
      </c>
      <c r="B277" s="155" t="s">
        <v>6393</v>
      </c>
      <c r="C277" s="155" t="s">
        <v>7068</v>
      </c>
      <c r="D277" s="155" t="s">
        <v>6395</v>
      </c>
      <c r="E277" s="155" t="s">
        <v>7069</v>
      </c>
      <c r="F277" s="155" t="s">
        <v>6426</v>
      </c>
      <c r="G277" s="155">
        <v>193068.31</v>
      </c>
      <c r="H277" s="154"/>
    </row>
    <row r="278" spans="1:8" ht="306.75">
      <c r="A278" s="155" t="s">
        <v>7070</v>
      </c>
      <c r="B278" s="155" t="s">
        <v>6393</v>
      </c>
      <c r="C278" s="155" t="s">
        <v>7071</v>
      </c>
      <c r="D278" s="155" t="s">
        <v>6395</v>
      </c>
      <c r="E278" s="155" t="s">
        <v>7072</v>
      </c>
      <c r="F278" s="155" t="s">
        <v>7020</v>
      </c>
      <c r="G278" s="155">
        <v>167513</v>
      </c>
      <c r="H278" s="154"/>
    </row>
    <row r="279" spans="1:8" ht="230.25">
      <c r="A279" s="155">
        <v>5928721756</v>
      </c>
      <c r="B279" s="155" t="s">
        <v>6393</v>
      </c>
      <c r="C279" s="155" t="s">
        <v>7073</v>
      </c>
      <c r="D279" s="155" t="s">
        <v>6395</v>
      </c>
      <c r="E279" s="155" t="s">
        <v>7074</v>
      </c>
      <c r="F279" s="155" t="s">
        <v>6698</v>
      </c>
      <c r="G279" s="155">
        <v>115200</v>
      </c>
      <c r="H279" s="154"/>
    </row>
    <row r="280" spans="1:8" ht="77.25">
      <c r="A280" s="155" t="s">
        <v>7075</v>
      </c>
      <c r="B280" s="155" t="s">
        <v>6393</v>
      </c>
      <c r="C280" s="155" t="s">
        <v>7076</v>
      </c>
      <c r="D280" s="155" t="s">
        <v>6395</v>
      </c>
      <c r="E280" s="155" t="s">
        <v>6396</v>
      </c>
      <c r="F280" s="155" t="s">
        <v>6401</v>
      </c>
      <c r="G280" s="155">
        <v>135000</v>
      </c>
      <c r="H280" s="154"/>
    </row>
    <row r="281" spans="1:8" ht="332.25">
      <c r="A281" s="155" t="s">
        <v>7077</v>
      </c>
      <c r="B281" s="155" t="s">
        <v>6393</v>
      </c>
      <c r="C281" s="155" t="s">
        <v>7078</v>
      </c>
      <c r="D281" s="155" t="s">
        <v>6395</v>
      </c>
      <c r="E281" s="155" t="s">
        <v>7079</v>
      </c>
      <c r="F281" s="155" t="s">
        <v>7080</v>
      </c>
      <c r="G281" s="155">
        <v>61758.16</v>
      </c>
      <c r="H281" s="154"/>
    </row>
    <row r="282" spans="1:8" ht="77.25">
      <c r="A282" s="155">
        <v>5899524935</v>
      </c>
      <c r="B282" s="155" t="s">
        <v>6393</v>
      </c>
      <c r="C282" s="155" t="s">
        <v>7081</v>
      </c>
      <c r="D282" s="155" t="s">
        <v>6107</v>
      </c>
      <c r="E282" s="155" t="s">
        <v>7082</v>
      </c>
      <c r="F282" s="155" t="s">
        <v>7083</v>
      </c>
      <c r="G282" s="155">
        <v>1050000</v>
      </c>
      <c r="H282" s="154"/>
    </row>
    <row r="283" spans="1:8" ht="77.25">
      <c r="A283" s="155">
        <v>5.8995299999999996E+33</v>
      </c>
      <c r="B283" s="155" t="s">
        <v>6393</v>
      </c>
      <c r="C283" s="155" t="s">
        <v>7084</v>
      </c>
      <c r="D283" s="155" t="s">
        <v>6107</v>
      </c>
      <c r="E283" s="155" t="s">
        <v>7082</v>
      </c>
      <c r="F283" s="155" t="s">
        <v>7085</v>
      </c>
      <c r="G283" s="155">
        <v>750000</v>
      </c>
      <c r="H283" s="154"/>
    </row>
    <row r="284" spans="1:8" ht="77.25">
      <c r="A284" s="155" t="s">
        <v>7086</v>
      </c>
      <c r="B284" s="155" t="s">
        <v>6393</v>
      </c>
      <c r="C284" s="155" t="s">
        <v>7087</v>
      </c>
      <c r="D284" s="155" t="s">
        <v>6107</v>
      </c>
      <c r="E284" s="155" t="s">
        <v>7088</v>
      </c>
      <c r="F284" s="155" t="s">
        <v>7089</v>
      </c>
      <c r="G284" s="155" t="s">
        <v>7090</v>
      </c>
      <c r="H284" s="154"/>
    </row>
    <row r="285" spans="1:8" ht="90">
      <c r="A285" s="155" t="s">
        <v>7091</v>
      </c>
      <c r="B285" s="155" t="s">
        <v>6393</v>
      </c>
      <c r="C285" s="155" t="s">
        <v>7092</v>
      </c>
      <c r="D285" s="155" t="s">
        <v>6107</v>
      </c>
      <c r="E285" s="155" t="s">
        <v>7088</v>
      </c>
      <c r="F285" s="155" t="s">
        <v>7093</v>
      </c>
      <c r="G285" s="155">
        <v>685368</v>
      </c>
      <c r="H285" s="154"/>
    </row>
    <row r="286" spans="1:8" ht="90">
      <c r="A286" s="155">
        <v>4344802408</v>
      </c>
      <c r="B286" s="155" t="s">
        <v>6393</v>
      </c>
      <c r="C286" s="155" t="s">
        <v>7092</v>
      </c>
      <c r="D286" s="155" t="s">
        <v>6107</v>
      </c>
      <c r="E286" s="155" t="s">
        <v>7088</v>
      </c>
      <c r="F286" s="155" t="s">
        <v>7094</v>
      </c>
      <c r="G286" s="155">
        <v>522948</v>
      </c>
      <c r="H286" s="154"/>
    </row>
    <row r="287" spans="1:8" ht="90">
      <c r="A287" s="155" t="s">
        <v>7095</v>
      </c>
      <c r="B287" s="155" t="s">
        <v>6393</v>
      </c>
      <c r="C287" s="155" t="s">
        <v>7092</v>
      </c>
      <c r="D287" s="155" t="s">
        <v>6107</v>
      </c>
      <c r="E287" s="155" t="s">
        <v>7088</v>
      </c>
      <c r="F287" s="155" t="s">
        <v>7096</v>
      </c>
      <c r="G287" s="155">
        <v>858249.69</v>
      </c>
      <c r="H287" s="154"/>
    </row>
    <row r="288" spans="1:8" ht="90">
      <c r="A288" s="155" t="s">
        <v>7097</v>
      </c>
      <c r="B288" s="155" t="s">
        <v>6393</v>
      </c>
      <c r="C288" s="155" t="s">
        <v>7092</v>
      </c>
      <c r="D288" s="155" t="s">
        <v>6107</v>
      </c>
      <c r="E288" s="155" t="s">
        <v>7088</v>
      </c>
      <c r="F288" s="155" t="s">
        <v>7098</v>
      </c>
      <c r="G288" s="155">
        <v>345120</v>
      </c>
      <c r="H288" s="154"/>
    </row>
    <row r="289" spans="1:8" ht="128.25">
      <c r="A289" s="155" t="s">
        <v>7099</v>
      </c>
      <c r="B289" s="155" t="s">
        <v>6393</v>
      </c>
      <c r="C289" s="155" t="s">
        <v>7100</v>
      </c>
      <c r="D289" s="155" t="s">
        <v>7101</v>
      </c>
      <c r="E289" s="155" t="s">
        <v>7102</v>
      </c>
      <c r="F289" s="155" t="s">
        <v>7103</v>
      </c>
      <c r="G289" s="155">
        <v>99550</v>
      </c>
      <c r="H289" s="154"/>
    </row>
    <row r="290" spans="1:8" ht="77.25">
      <c r="A290" s="155" t="s">
        <v>7104</v>
      </c>
      <c r="B290" s="155" t="s">
        <v>6393</v>
      </c>
      <c r="C290" s="155" t="s">
        <v>7105</v>
      </c>
      <c r="D290" s="155" t="s">
        <v>7101</v>
      </c>
      <c r="E290" s="155" t="s">
        <v>7106</v>
      </c>
      <c r="F290" s="155" t="s">
        <v>7107</v>
      </c>
      <c r="G290" s="155">
        <v>182429.22</v>
      </c>
      <c r="H290" s="154"/>
    </row>
    <row r="291" spans="1:8" ht="77.25">
      <c r="A291" s="155">
        <v>4515754615</v>
      </c>
      <c r="B291" s="155" t="s">
        <v>6393</v>
      </c>
      <c r="C291" s="155" t="s">
        <v>7108</v>
      </c>
      <c r="D291" s="155" t="s">
        <v>6107</v>
      </c>
      <c r="E291" s="155" t="s">
        <v>7109</v>
      </c>
      <c r="F291" s="155" t="s">
        <v>7110</v>
      </c>
      <c r="G291" s="155">
        <v>12063.3</v>
      </c>
      <c r="H291" s="154"/>
    </row>
    <row r="292" spans="1:8" ht="77.25">
      <c r="A292" s="155" t="s">
        <v>7111</v>
      </c>
      <c r="B292" s="155" t="s">
        <v>6393</v>
      </c>
      <c r="C292" s="155" t="s">
        <v>7112</v>
      </c>
      <c r="D292" s="155" t="s">
        <v>6107</v>
      </c>
      <c r="E292" s="155" t="s">
        <v>7109</v>
      </c>
      <c r="F292" s="155" t="s">
        <v>7110</v>
      </c>
      <c r="G292" s="155">
        <v>27363.24</v>
      </c>
      <c r="H292" s="154"/>
    </row>
    <row r="293" spans="1:8" ht="77.25">
      <c r="A293" s="155" t="s">
        <v>7113</v>
      </c>
      <c r="B293" s="155" t="s">
        <v>6393</v>
      </c>
      <c r="C293" s="155" t="s">
        <v>7114</v>
      </c>
      <c r="D293" s="155" t="s">
        <v>6107</v>
      </c>
      <c r="E293" s="155" t="s">
        <v>7109</v>
      </c>
      <c r="F293" s="155" t="s">
        <v>7115</v>
      </c>
      <c r="G293" s="155">
        <v>3876.6</v>
      </c>
      <c r="H293" s="154"/>
    </row>
    <row r="294" spans="1:8" ht="64.5">
      <c r="A294" s="155" t="s">
        <v>7116</v>
      </c>
      <c r="B294" s="155" t="s">
        <v>6393</v>
      </c>
      <c r="C294" s="155" t="s">
        <v>7117</v>
      </c>
      <c r="D294" s="155" t="s">
        <v>6107</v>
      </c>
      <c r="E294" s="155" t="s">
        <v>7109</v>
      </c>
      <c r="F294" s="155" t="s">
        <v>7110</v>
      </c>
      <c r="G294" s="155">
        <v>21528</v>
      </c>
      <c r="H294" s="154"/>
    </row>
    <row r="295" spans="1:8" ht="64.5">
      <c r="A295" s="155" t="s">
        <v>7118</v>
      </c>
      <c r="B295" s="155" t="s">
        <v>6393</v>
      </c>
      <c r="C295" s="155" t="s">
        <v>7119</v>
      </c>
      <c r="D295" s="155" t="s">
        <v>6107</v>
      </c>
      <c r="E295" s="155" t="s">
        <v>7109</v>
      </c>
      <c r="F295" s="155" t="s">
        <v>7120</v>
      </c>
      <c r="G295" s="155">
        <v>25952.85</v>
      </c>
      <c r="H295" s="154"/>
    </row>
    <row r="296" spans="1:8" ht="51.75">
      <c r="A296" s="155" t="s">
        <v>7121</v>
      </c>
      <c r="B296" s="155" t="s">
        <v>6393</v>
      </c>
      <c r="C296" s="155" t="s">
        <v>7122</v>
      </c>
      <c r="D296" s="155" t="s">
        <v>6107</v>
      </c>
      <c r="E296" s="155" t="s">
        <v>7109</v>
      </c>
      <c r="F296" s="155" t="s">
        <v>7123</v>
      </c>
      <c r="G296" s="155">
        <v>22619.1</v>
      </c>
      <c r="H296" s="154"/>
    </row>
    <row r="297" spans="1:8" ht="77.25">
      <c r="A297" s="155" t="s">
        <v>7124</v>
      </c>
      <c r="B297" s="155" t="s">
        <v>6393</v>
      </c>
      <c r="C297" s="155" t="s">
        <v>7125</v>
      </c>
      <c r="D297" s="155" t="s">
        <v>6107</v>
      </c>
      <c r="E297" s="155" t="s">
        <v>7109</v>
      </c>
      <c r="F297" s="155" t="s">
        <v>7120</v>
      </c>
      <c r="G297" s="155">
        <v>12635.25</v>
      </c>
      <c r="H297" s="154"/>
    </row>
    <row r="298" spans="1:8" ht="51.75">
      <c r="A298" s="155" t="s">
        <v>7126</v>
      </c>
      <c r="B298" s="155" t="s">
        <v>6393</v>
      </c>
      <c r="C298" s="155" t="s">
        <v>7127</v>
      </c>
      <c r="D298" s="155" t="s">
        <v>6107</v>
      </c>
      <c r="E298" s="155" t="s">
        <v>7109</v>
      </c>
      <c r="F298" s="155" t="s">
        <v>7115</v>
      </c>
      <c r="G298" s="155">
        <v>4675.8</v>
      </c>
      <c r="H298" s="154"/>
    </row>
    <row r="299" spans="1:8" ht="64.5">
      <c r="A299" s="155" t="s">
        <v>7128</v>
      </c>
      <c r="B299" s="155" t="s">
        <v>6393</v>
      </c>
      <c r="C299" s="155" t="s">
        <v>7129</v>
      </c>
      <c r="D299" s="155" t="s">
        <v>6107</v>
      </c>
      <c r="E299" s="155" t="s">
        <v>7109</v>
      </c>
      <c r="F299" s="155" t="s">
        <v>7110</v>
      </c>
      <c r="G299" s="155">
        <v>18465.45</v>
      </c>
      <c r="H299" s="154"/>
    </row>
    <row r="300" spans="1:8" ht="64.5">
      <c r="A300" s="155" t="s">
        <v>7130</v>
      </c>
      <c r="B300" s="155" t="s">
        <v>6393</v>
      </c>
      <c r="C300" s="155" t="s">
        <v>7131</v>
      </c>
      <c r="D300" s="155" t="s">
        <v>6107</v>
      </c>
      <c r="E300" s="155" t="s">
        <v>7109</v>
      </c>
      <c r="F300" s="155" t="s">
        <v>7110</v>
      </c>
      <c r="G300" s="155">
        <v>3414</v>
      </c>
      <c r="H300" s="154"/>
    </row>
    <row r="301" spans="1:8" ht="64.5">
      <c r="A301" s="155" t="s">
        <v>7132</v>
      </c>
      <c r="B301" s="155" t="s">
        <v>6393</v>
      </c>
      <c r="C301" s="155" t="s">
        <v>7133</v>
      </c>
      <c r="D301" s="155" t="s">
        <v>6107</v>
      </c>
      <c r="E301" s="155" t="s">
        <v>7109</v>
      </c>
      <c r="F301" s="155" t="s">
        <v>7110</v>
      </c>
      <c r="G301" s="155">
        <v>3784.92</v>
      </c>
      <c r="H301" s="154"/>
    </row>
    <row r="302" spans="1:8" ht="64.5">
      <c r="A302" s="155" t="s">
        <v>7134</v>
      </c>
      <c r="B302" s="155" t="s">
        <v>6393</v>
      </c>
      <c r="C302" s="155" t="s">
        <v>7135</v>
      </c>
      <c r="D302" s="155" t="s">
        <v>6107</v>
      </c>
      <c r="E302" s="155" t="s">
        <v>7109</v>
      </c>
      <c r="F302" s="155" t="s">
        <v>7136</v>
      </c>
      <c r="G302" s="155">
        <v>965.25</v>
      </c>
      <c r="H302" s="154"/>
    </row>
    <row r="303" spans="1:8" ht="64.5">
      <c r="A303" s="155">
        <v>4515866283</v>
      </c>
      <c r="B303" s="155" t="s">
        <v>6393</v>
      </c>
      <c r="C303" s="155" t="s">
        <v>7137</v>
      </c>
      <c r="D303" s="155" t="s">
        <v>6107</v>
      </c>
      <c r="E303" s="155" t="s">
        <v>7109</v>
      </c>
      <c r="F303" s="155" t="s">
        <v>7120</v>
      </c>
      <c r="G303" s="155">
        <v>12583.2</v>
      </c>
      <c r="H303" s="154"/>
    </row>
    <row r="304" spans="1:8" ht="230.25">
      <c r="A304" s="155" t="s">
        <v>7138</v>
      </c>
      <c r="B304" s="155" t="s">
        <v>6393</v>
      </c>
      <c r="C304" s="155" t="s">
        <v>7139</v>
      </c>
      <c r="D304" s="155" t="s">
        <v>7140</v>
      </c>
      <c r="E304" s="155" t="s">
        <v>7141</v>
      </c>
      <c r="F304" s="155" t="s">
        <v>7142</v>
      </c>
      <c r="G304" s="155">
        <v>14400</v>
      </c>
      <c r="H304" s="154"/>
    </row>
    <row r="305" spans="1:8" ht="230.25">
      <c r="A305" s="155" t="s">
        <v>7143</v>
      </c>
      <c r="B305" s="155" t="s">
        <v>6393</v>
      </c>
      <c r="C305" s="155" t="s">
        <v>7144</v>
      </c>
      <c r="D305" s="155" t="s">
        <v>7140</v>
      </c>
      <c r="E305" s="155" t="s">
        <v>7141</v>
      </c>
      <c r="F305" s="155" t="s">
        <v>7142</v>
      </c>
      <c r="G305" s="155">
        <v>504</v>
      </c>
      <c r="H305" s="154"/>
    </row>
    <row r="306" spans="1:8" ht="204.75">
      <c r="A306" s="155">
        <v>5636436620</v>
      </c>
      <c r="B306" s="155" t="s">
        <v>6393</v>
      </c>
      <c r="C306" s="155" t="s">
        <v>7145</v>
      </c>
      <c r="D306" s="155" t="s">
        <v>7146</v>
      </c>
      <c r="E306" s="155" t="s">
        <v>7147</v>
      </c>
      <c r="F306" s="155" t="s">
        <v>7148</v>
      </c>
      <c r="G306" s="155">
        <v>24816</v>
      </c>
      <c r="H306" s="154"/>
    </row>
    <row r="307" spans="1:8" ht="39">
      <c r="A307" s="155">
        <v>5782565398</v>
      </c>
      <c r="B307" s="155" t="s">
        <v>6393</v>
      </c>
      <c r="C307" s="155" t="s">
        <v>7149</v>
      </c>
      <c r="D307" s="155" t="s">
        <v>7150</v>
      </c>
      <c r="E307" s="155" t="s">
        <v>7151</v>
      </c>
      <c r="F307" s="155" t="s">
        <v>7152</v>
      </c>
      <c r="G307" s="155">
        <v>109000</v>
      </c>
      <c r="H307" s="154"/>
    </row>
    <row r="308" spans="1:8" ht="39">
      <c r="A308" s="155" t="s">
        <v>7153</v>
      </c>
      <c r="B308" s="155" t="s">
        <v>6393</v>
      </c>
      <c r="C308" s="155" t="s">
        <v>7154</v>
      </c>
      <c r="D308" s="155" t="s">
        <v>7155</v>
      </c>
      <c r="E308" s="155" t="s">
        <v>7156</v>
      </c>
      <c r="F308" s="155" t="s">
        <v>7157</v>
      </c>
      <c r="G308" s="155">
        <v>20073</v>
      </c>
      <c r="H308" s="154"/>
    </row>
    <row r="309" spans="1:8" ht="90">
      <c r="A309" s="155">
        <v>6058850131</v>
      </c>
      <c r="B309" s="155" t="s">
        <v>6393</v>
      </c>
      <c r="C309" s="155" t="s">
        <v>7158</v>
      </c>
      <c r="D309" s="155" t="s">
        <v>7159</v>
      </c>
      <c r="E309" s="155" t="s">
        <v>7160</v>
      </c>
      <c r="F309" s="155" t="s">
        <v>7161</v>
      </c>
      <c r="G309" s="155">
        <v>50009</v>
      </c>
      <c r="H309" s="154"/>
    </row>
    <row r="310" spans="1:8" ht="141">
      <c r="A310" s="155" t="s">
        <v>7162</v>
      </c>
      <c r="B310" s="155" t="s">
        <v>6393</v>
      </c>
      <c r="C310" s="155" t="s">
        <v>7163</v>
      </c>
      <c r="D310" s="155" t="s">
        <v>7164</v>
      </c>
      <c r="E310" s="155" t="s">
        <v>7165</v>
      </c>
      <c r="F310" s="155" t="s">
        <v>7166</v>
      </c>
      <c r="G310" s="155">
        <v>16435804</v>
      </c>
      <c r="H310" s="154"/>
    </row>
    <row r="311" spans="1:8" ht="115.5">
      <c r="A311" s="155" t="s">
        <v>7167</v>
      </c>
      <c r="B311" s="155" t="s">
        <v>6393</v>
      </c>
      <c r="C311" s="155" t="s">
        <v>7168</v>
      </c>
      <c r="D311" s="155" t="s">
        <v>7101</v>
      </c>
      <c r="E311" s="155" t="s">
        <v>7109</v>
      </c>
      <c r="F311" s="155" t="s">
        <v>7169</v>
      </c>
      <c r="G311" s="155">
        <v>59990</v>
      </c>
      <c r="H311" s="154"/>
    </row>
    <row r="312" spans="1:8" ht="77.25">
      <c r="A312" s="155" t="s">
        <v>7170</v>
      </c>
      <c r="B312" s="155" t="s">
        <v>7171</v>
      </c>
      <c r="C312" s="155" t="s">
        <v>7172</v>
      </c>
      <c r="D312" s="155" t="s">
        <v>7173</v>
      </c>
      <c r="E312" s="155" t="s">
        <v>7174</v>
      </c>
      <c r="F312" s="155" t="s">
        <v>7174</v>
      </c>
      <c r="G312" s="155">
        <v>4880</v>
      </c>
      <c r="H312" s="154"/>
    </row>
    <row r="313" spans="1:8" ht="77.25">
      <c r="A313" s="155" t="s">
        <v>7175</v>
      </c>
      <c r="B313" s="155" t="s">
        <v>7176</v>
      </c>
      <c r="C313" s="155" t="s">
        <v>7177</v>
      </c>
      <c r="D313" s="155" t="s">
        <v>7173</v>
      </c>
      <c r="E313" s="155" t="s">
        <v>7178</v>
      </c>
      <c r="F313" s="155" t="s">
        <v>7178</v>
      </c>
      <c r="G313" s="155">
        <v>1250</v>
      </c>
      <c r="H313" s="154"/>
    </row>
    <row r="314" spans="1:8" ht="77.25">
      <c r="A314" s="155" t="s">
        <v>7179</v>
      </c>
      <c r="B314" s="155" t="s">
        <v>7176</v>
      </c>
      <c r="C314" s="155" t="s">
        <v>7180</v>
      </c>
      <c r="D314" s="155" t="s">
        <v>7173</v>
      </c>
      <c r="E314" s="155" t="s">
        <v>7181</v>
      </c>
      <c r="F314" s="155" t="s">
        <v>7181</v>
      </c>
      <c r="G314" s="155">
        <v>118.95</v>
      </c>
      <c r="H314" s="154"/>
    </row>
    <row r="315" spans="1:8" ht="77.25">
      <c r="A315" s="155" t="s">
        <v>7182</v>
      </c>
      <c r="B315" s="155" t="s">
        <v>7176</v>
      </c>
      <c r="C315" s="155" t="s">
        <v>7183</v>
      </c>
      <c r="D315" s="155" t="s">
        <v>7173</v>
      </c>
      <c r="E315" s="155" t="s">
        <v>7184</v>
      </c>
      <c r="F315" s="155" t="s">
        <v>7184</v>
      </c>
      <c r="G315" s="155">
        <v>1830</v>
      </c>
      <c r="H315" s="154"/>
    </row>
    <row r="316" spans="1:8" ht="179.25">
      <c r="A316" s="155" t="s">
        <v>7185</v>
      </c>
      <c r="B316" s="155" t="s">
        <v>7176</v>
      </c>
      <c r="C316" s="155" t="s">
        <v>7186</v>
      </c>
      <c r="D316" s="155" t="s">
        <v>7173</v>
      </c>
      <c r="E316" s="155" t="s">
        <v>7187</v>
      </c>
      <c r="F316" s="155" t="s">
        <v>7187</v>
      </c>
      <c r="G316" s="155">
        <v>66299</v>
      </c>
      <c r="H316" s="154"/>
    </row>
    <row r="317" spans="1:8" ht="90">
      <c r="A317" s="155" t="s">
        <v>7188</v>
      </c>
      <c r="B317" s="155" t="s">
        <v>7176</v>
      </c>
      <c r="C317" s="155" t="s">
        <v>7189</v>
      </c>
      <c r="D317" s="155" t="s">
        <v>7173</v>
      </c>
      <c r="E317" s="155" t="s">
        <v>7187</v>
      </c>
      <c r="F317" s="155" t="s">
        <v>7187</v>
      </c>
      <c r="G317" s="155">
        <v>2825</v>
      </c>
      <c r="H317" s="154"/>
    </row>
    <row r="318" spans="1:8" ht="128.25">
      <c r="A318" s="155" t="s">
        <v>7190</v>
      </c>
      <c r="B318" s="155" t="s">
        <v>7176</v>
      </c>
      <c r="C318" s="155" t="s">
        <v>7191</v>
      </c>
      <c r="D318" s="155" t="s">
        <v>7173</v>
      </c>
      <c r="E318" s="155" t="s">
        <v>7192</v>
      </c>
      <c r="F318" s="155" t="s">
        <v>7192</v>
      </c>
      <c r="G318" s="155">
        <v>5130</v>
      </c>
      <c r="H318" s="154"/>
    </row>
    <row r="319" spans="1:8" ht="128.25">
      <c r="A319" s="155" t="s">
        <v>7193</v>
      </c>
      <c r="B319" s="155" t="s">
        <v>7176</v>
      </c>
      <c r="C319" s="155" t="s">
        <v>7194</v>
      </c>
      <c r="D319" s="155" t="s">
        <v>7173</v>
      </c>
      <c r="E319" s="155" t="s">
        <v>7192</v>
      </c>
      <c r="F319" s="155" t="s">
        <v>7192</v>
      </c>
      <c r="G319" s="155">
        <v>4750</v>
      </c>
      <c r="H319" s="154"/>
    </row>
    <row r="320" spans="1:8" ht="90">
      <c r="A320" s="155" t="s">
        <v>7195</v>
      </c>
      <c r="B320" s="155" t="s">
        <v>7176</v>
      </c>
      <c r="C320" s="155" t="s">
        <v>7196</v>
      </c>
      <c r="D320" s="155" t="s">
        <v>7173</v>
      </c>
      <c r="E320" s="155" t="s">
        <v>7192</v>
      </c>
      <c r="F320" s="155" t="s">
        <v>7192</v>
      </c>
      <c r="G320" s="155">
        <v>69000</v>
      </c>
      <c r="H320" s="154"/>
    </row>
    <row r="321" spans="1:8" ht="141">
      <c r="A321" s="155" t="s">
        <v>7197</v>
      </c>
      <c r="B321" s="155" t="s">
        <v>7176</v>
      </c>
      <c r="C321" s="155" t="s">
        <v>7198</v>
      </c>
      <c r="D321" s="155" t="s">
        <v>7173</v>
      </c>
      <c r="E321" s="155" t="s">
        <v>7192</v>
      </c>
      <c r="F321" s="155" t="s">
        <v>7192</v>
      </c>
      <c r="G321" s="155">
        <v>5900</v>
      </c>
      <c r="H321" s="154"/>
    </row>
    <row r="322" spans="1:8" ht="90">
      <c r="A322" s="155" t="s">
        <v>7199</v>
      </c>
      <c r="B322" s="155" t="s">
        <v>7176</v>
      </c>
      <c r="C322" s="155" t="s">
        <v>7200</v>
      </c>
      <c r="D322" s="155" t="s">
        <v>7173</v>
      </c>
      <c r="E322" s="155" t="s">
        <v>7201</v>
      </c>
      <c r="F322" s="155" t="s">
        <v>7201</v>
      </c>
      <c r="G322" s="155">
        <v>15750</v>
      </c>
      <c r="H322" s="154"/>
    </row>
    <row r="323" spans="1:8" ht="90">
      <c r="A323" s="155" t="s">
        <v>7202</v>
      </c>
      <c r="B323" s="155" t="s">
        <v>7176</v>
      </c>
      <c r="C323" s="155" t="s">
        <v>7203</v>
      </c>
      <c r="D323" s="155" t="s">
        <v>7173</v>
      </c>
      <c r="E323" s="155" t="s">
        <v>7204</v>
      </c>
      <c r="F323" s="155" t="s">
        <v>7204</v>
      </c>
      <c r="G323" s="155">
        <v>18738</v>
      </c>
      <c r="H323" s="154"/>
    </row>
    <row r="324" spans="1:8" ht="141">
      <c r="A324" s="155">
        <v>5619647767</v>
      </c>
      <c r="B324" s="155" t="s">
        <v>7176</v>
      </c>
      <c r="C324" s="155" t="s">
        <v>7205</v>
      </c>
      <c r="D324" s="155" t="s">
        <v>7173</v>
      </c>
      <c r="E324" s="155" t="s">
        <v>7206</v>
      </c>
      <c r="F324" s="155" t="s">
        <v>7206</v>
      </c>
      <c r="G324" s="155">
        <v>98080</v>
      </c>
      <c r="H324" s="154"/>
    </row>
    <row r="325" spans="1:8" ht="90">
      <c r="A325" s="155" t="s">
        <v>7207</v>
      </c>
      <c r="B325" s="155" t="s">
        <v>7176</v>
      </c>
      <c r="C325" s="155" t="s">
        <v>7208</v>
      </c>
      <c r="D325" s="155" t="s">
        <v>7173</v>
      </c>
      <c r="E325" s="155" t="s">
        <v>7209</v>
      </c>
      <c r="F325" s="155" t="s">
        <v>7209</v>
      </c>
      <c r="G325" s="155">
        <v>7790</v>
      </c>
      <c r="H325" s="154"/>
    </row>
    <row r="326" spans="1:8" ht="77.25">
      <c r="A326" s="155" t="s">
        <v>7210</v>
      </c>
      <c r="B326" s="155" t="s">
        <v>7176</v>
      </c>
      <c r="C326" s="155" t="s">
        <v>7211</v>
      </c>
      <c r="D326" s="155" t="s">
        <v>7173</v>
      </c>
      <c r="E326" s="155" t="s">
        <v>7209</v>
      </c>
      <c r="F326" s="155" t="s">
        <v>7209</v>
      </c>
      <c r="G326" s="155">
        <v>3000</v>
      </c>
      <c r="H326" s="154"/>
    </row>
    <row r="327" spans="1:8" ht="77.25">
      <c r="A327" s="155" t="s">
        <v>7212</v>
      </c>
      <c r="B327" s="155" t="s">
        <v>7176</v>
      </c>
      <c r="C327" s="155" t="s">
        <v>7213</v>
      </c>
      <c r="D327" s="155" t="s">
        <v>7173</v>
      </c>
      <c r="E327" s="155" t="s">
        <v>7209</v>
      </c>
      <c r="F327" s="155" t="s">
        <v>7209</v>
      </c>
      <c r="G327" s="155">
        <v>1550</v>
      </c>
      <c r="H327" s="154"/>
    </row>
    <row r="328" spans="1:8" ht="166.5">
      <c r="A328" s="155" t="s">
        <v>7214</v>
      </c>
      <c r="B328" s="155" t="s">
        <v>7176</v>
      </c>
      <c r="C328" s="155" t="s">
        <v>7215</v>
      </c>
      <c r="D328" s="155" t="s">
        <v>7173</v>
      </c>
      <c r="E328" s="155" t="s">
        <v>7216</v>
      </c>
      <c r="F328" s="155" t="s">
        <v>7216</v>
      </c>
      <c r="G328" s="155">
        <v>22188.14</v>
      </c>
      <c r="H328" s="154"/>
    </row>
    <row r="329" spans="1:8" ht="115.5">
      <c r="A329" s="155" t="s">
        <v>7217</v>
      </c>
      <c r="B329" s="155" t="s">
        <v>7176</v>
      </c>
      <c r="C329" s="155" t="s">
        <v>7218</v>
      </c>
      <c r="D329" s="155" t="s">
        <v>7173</v>
      </c>
      <c r="E329" s="155" t="s">
        <v>7219</v>
      </c>
      <c r="F329" s="155" t="s">
        <v>7219</v>
      </c>
      <c r="G329" s="155">
        <v>20077.54</v>
      </c>
      <c r="H329" s="154"/>
    </row>
    <row r="330" spans="1:8" ht="128.25">
      <c r="A330" s="155" t="s">
        <v>7220</v>
      </c>
      <c r="B330" s="155" t="s">
        <v>7176</v>
      </c>
      <c r="C330" s="155" t="s">
        <v>7221</v>
      </c>
      <c r="D330" s="155" t="s">
        <v>7173</v>
      </c>
      <c r="E330" s="155" t="s">
        <v>7222</v>
      </c>
      <c r="F330" s="155" t="s">
        <v>7222</v>
      </c>
      <c r="G330" s="155">
        <v>17000</v>
      </c>
      <c r="H330" s="154"/>
    </row>
    <row r="331" spans="1:8" ht="90">
      <c r="A331" s="155" t="s">
        <v>7223</v>
      </c>
      <c r="B331" s="155" t="s">
        <v>7176</v>
      </c>
      <c r="C331" s="155" t="s">
        <v>7224</v>
      </c>
      <c r="D331" s="155" t="s">
        <v>7173</v>
      </c>
      <c r="E331" s="155" t="s">
        <v>7225</v>
      </c>
      <c r="F331" s="155" t="s">
        <v>7225</v>
      </c>
      <c r="G331" s="155">
        <v>23750</v>
      </c>
      <c r="H331" s="154"/>
    </row>
    <row r="332" spans="1:8" ht="90">
      <c r="A332" s="155" t="s">
        <v>7226</v>
      </c>
      <c r="B332" s="155" t="s">
        <v>7176</v>
      </c>
      <c r="C332" s="155" t="s">
        <v>7227</v>
      </c>
      <c r="D332" s="155" t="s">
        <v>7173</v>
      </c>
      <c r="E332" s="155" t="s">
        <v>7228</v>
      </c>
      <c r="F332" s="155" t="s">
        <v>7228</v>
      </c>
      <c r="G332" s="155">
        <v>15400</v>
      </c>
      <c r="H332" s="154"/>
    </row>
    <row r="333" spans="1:8" ht="90">
      <c r="A333" s="155" t="s">
        <v>7229</v>
      </c>
      <c r="B333" s="155" t="s">
        <v>7176</v>
      </c>
      <c r="C333" s="155" t="s">
        <v>7230</v>
      </c>
      <c r="D333" s="155" t="s">
        <v>7173</v>
      </c>
      <c r="E333" s="155" t="s">
        <v>7231</v>
      </c>
      <c r="F333" s="155" t="s">
        <v>7231</v>
      </c>
      <c r="G333" s="155">
        <v>113800</v>
      </c>
      <c r="H333" s="154"/>
    </row>
    <row r="334" spans="1:8" ht="141">
      <c r="A334" s="155" t="s">
        <v>7232</v>
      </c>
      <c r="B334" s="155" t="s">
        <v>7176</v>
      </c>
      <c r="C334" s="155" t="s">
        <v>7233</v>
      </c>
      <c r="D334" s="155" t="s">
        <v>7173</v>
      </c>
      <c r="E334" s="155" t="s">
        <v>7234</v>
      </c>
      <c r="F334" s="155" t="s">
        <v>7234</v>
      </c>
      <c r="G334" s="155">
        <v>9200</v>
      </c>
      <c r="H334" s="154"/>
    </row>
    <row r="335" spans="1:8" ht="90">
      <c r="A335" s="155" t="s">
        <v>7235</v>
      </c>
      <c r="B335" s="155" t="s">
        <v>7176</v>
      </c>
      <c r="C335" s="155" t="s">
        <v>7236</v>
      </c>
      <c r="D335" s="155" t="s">
        <v>7173</v>
      </c>
      <c r="E335" s="155" t="s">
        <v>7237</v>
      </c>
      <c r="F335" s="155" t="s">
        <v>7237</v>
      </c>
      <c r="G335" s="155">
        <v>10800</v>
      </c>
      <c r="H335" s="154"/>
    </row>
    <row r="336" spans="1:8" ht="77.25">
      <c r="A336" s="155" t="s">
        <v>7238</v>
      </c>
      <c r="B336" s="155" t="s">
        <v>7176</v>
      </c>
      <c r="C336" s="155" t="s">
        <v>7239</v>
      </c>
      <c r="D336" s="155" t="s">
        <v>7173</v>
      </c>
      <c r="E336" s="155" t="s">
        <v>7240</v>
      </c>
      <c r="F336" s="155" t="s">
        <v>7240</v>
      </c>
      <c r="G336" s="155">
        <v>127498.5</v>
      </c>
      <c r="H336" s="154"/>
    </row>
    <row r="337" spans="1:8" ht="77.25">
      <c r="A337" s="155" t="s">
        <v>7241</v>
      </c>
      <c r="B337" s="155" t="s">
        <v>7176</v>
      </c>
      <c r="C337" s="155" t="s">
        <v>7239</v>
      </c>
      <c r="D337" s="155" t="s">
        <v>7173</v>
      </c>
      <c r="E337" s="155" t="s">
        <v>7240</v>
      </c>
      <c r="F337" s="155" t="s">
        <v>7240</v>
      </c>
      <c r="G337" s="155">
        <v>121123.56</v>
      </c>
      <c r="H337" s="154"/>
    </row>
    <row r="338" spans="1:8" ht="77.25">
      <c r="A338" s="155" t="s">
        <v>7242</v>
      </c>
      <c r="B338" s="155" t="s">
        <v>7176</v>
      </c>
      <c r="C338" s="155" t="s">
        <v>7243</v>
      </c>
      <c r="D338" s="155" t="s">
        <v>7173</v>
      </c>
      <c r="E338" s="155" t="s">
        <v>7244</v>
      </c>
      <c r="F338" s="155" t="s">
        <v>7244</v>
      </c>
      <c r="G338" s="155">
        <v>600</v>
      </c>
      <c r="H338" s="154"/>
    </row>
    <row r="339" spans="1:8" ht="102.75">
      <c r="A339" s="155" t="s">
        <v>7245</v>
      </c>
      <c r="B339" s="155" t="s">
        <v>7176</v>
      </c>
      <c r="C339" s="155" t="s">
        <v>7246</v>
      </c>
      <c r="D339" s="155" t="s">
        <v>7173</v>
      </c>
      <c r="E339" s="155" t="s">
        <v>7247</v>
      </c>
      <c r="F339" s="155" t="s">
        <v>7247</v>
      </c>
      <c r="G339" s="155">
        <v>39856</v>
      </c>
      <c r="H339" s="154"/>
    </row>
    <row r="340" spans="1:8" ht="115.5">
      <c r="A340" s="155" t="s">
        <v>7248</v>
      </c>
      <c r="B340" s="155" t="s">
        <v>7176</v>
      </c>
      <c r="C340" s="155" t="s">
        <v>7249</v>
      </c>
      <c r="D340" s="155" t="s">
        <v>7173</v>
      </c>
      <c r="E340" s="155" t="s">
        <v>7247</v>
      </c>
      <c r="F340" s="155" t="s">
        <v>7247</v>
      </c>
      <c r="G340" s="155">
        <v>21188</v>
      </c>
      <c r="H340" s="154"/>
    </row>
    <row r="341" spans="1:8" ht="166.5">
      <c r="A341" s="155" t="s">
        <v>7250</v>
      </c>
      <c r="B341" s="155" t="s">
        <v>7176</v>
      </c>
      <c r="C341" s="155" t="s">
        <v>7251</v>
      </c>
      <c r="D341" s="155" t="s">
        <v>7173</v>
      </c>
      <c r="E341" s="155" t="s">
        <v>7247</v>
      </c>
      <c r="F341" s="155" t="s">
        <v>7247</v>
      </c>
      <c r="G341" s="155">
        <v>15356</v>
      </c>
      <c r="H341" s="154"/>
    </row>
    <row r="342" spans="1:8" ht="141">
      <c r="A342" s="155" t="s">
        <v>7252</v>
      </c>
      <c r="B342" s="155" t="s">
        <v>7176</v>
      </c>
      <c r="C342" s="155" t="s">
        <v>7253</v>
      </c>
      <c r="D342" s="155" t="s">
        <v>7173</v>
      </c>
      <c r="E342" s="155" t="s">
        <v>7254</v>
      </c>
      <c r="F342" s="155" t="s">
        <v>7254</v>
      </c>
      <c r="G342" s="155">
        <v>14170</v>
      </c>
      <c r="H342" s="154"/>
    </row>
    <row r="343" spans="1:8" ht="141">
      <c r="A343" s="155" t="s">
        <v>7255</v>
      </c>
      <c r="B343" s="155" t="s">
        <v>7176</v>
      </c>
      <c r="C343" s="155" t="s">
        <v>7253</v>
      </c>
      <c r="D343" s="155" t="s">
        <v>7173</v>
      </c>
      <c r="E343" s="155" t="s">
        <v>7254</v>
      </c>
      <c r="F343" s="155" t="s">
        <v>7254</v>
      </c>
      <c r="G343" s="155">
        <v>14170</v>
      </c>
      <c r="H343" s="154"/>
    </row>
    <row r="344" spans="1:8" ht="102.75">
      <c r="A344" s="155" t="s">
        <v>7256</v>
      </c>
      <c r="B344" s="155" t="s">
        <v>7176</v>
      </c>
      <c r="C344" s="155" t="s">
        <v>7257</v>
      </c>
      <c r="D344" s="155" t="s">
        <v>7173</v>
      </c>
      <c r="E344" s="155" t="s">
        <v>7258</v>
      </c>
      <c r="F344" s="155" t="s">
        <v>7258</v>
      </c>
      <c r="G344" s="155">
        <v>36337.5</v>
      </c>
      <c r="H344" s="154"/>
    </row>
    <row r="345" spans="1:8" ht="102.75">
      <c r="A345" s="155" t="s">
        <v>7259</v>
      </c>
      <c r="B345" s="155" t="s">
        <v>7176</v>
      </c>
      <c r="C345" s="155" t="s">
        <v>7257</v>
      </c>
      <c r="D345" s="155" t="s">
        <v>7173</v>
      </c>
      <c r="E345" s="155" t="s">
        <v>7258</v>
      </c>
      <c r="F345" s="155" t="s">
        <v>7258</v>
      </c>
      <c r="G345" s="155">
        <v>36337.5</v>
      </c>
      <c r="H345" s="154"/>
    </row>
    <row r="346" spans="1:8" ht="77.25">
      <c r="A346" s="155" t="s">
        <v>7260</v>
      </c>
      <c r="B346" s="155" t="s">
        <v>7176</v>
      </c>
      <c r="C346" s="155" t="s">
        <v>7261</v>
      </c>
      <c r="D346" s="155" t="s">
        <v>7173</v>
      </c>
      <c r="E346" s="155" t="s">
        <v>7258</v>
      </c>
      <c r="F346" s="155" t="s">
        <v>7258</v>
      </c>
      <c r="G346" s="155">
        <v>2760</v>
      </c>
      <c r="H346" s="154"/>
    </row>
    <row r="347" spans="1:8" ht="166.5">
      <c r="A347" s="155" t="s">
        <v>7262</v>
      </c>
      <c r="B347" s="155" t="s">
        <v>7176</v>
      </c>
      <c r="C347" s="155" t="s">
        <v>7263</v>
      </c>
      <c r="D347" s="155" t="s">
        <v>7173</v>
      </c>
      <c r="E347" s="155" t="s">
        <v>7264</v>
      </c>
      <c r="F347" s="155" t="s">
        <v>7264</v>
      </c>
      <c r="G347" s="155">
        <v>17000</v>
      </c>
      <c r="H347" s="154"/>
    </row>
    <row r="348" spans="1:8" ht="166.5">
      <c r="A348" s="155" t="s">
        <v>7265</v>
      </c>
      <c r="B348" s="155" t="s">
        <v>7176</v>
      </c>
      <c r="C348" s="155" t="s">
        <v>7263</v>
      </c>
      <c r="D348" s="155" t="s">
        <v>7173</v>
      </c>
      <c r="E348" s="155" t="s">
        <v>7264</v>
      </c>
      <c r="F348" s="155" t="s">
        <v>7264</v>
      </c>
      <c r="G348" s="155">
        <v>16150</v>
      </c>
      <c r="H348" s="154"/>
    </row>
    <row r="349" spans="1:8" ht="90">
      <c r="A349" s="155" t="s">
        <v>7266</v>
      </c>
      <c r="B349" s="155" t="s">
        <v>7176</v>
      </c>
      <c r="C349" s="155" t="s">
        <v>7267</v>
      </c>
      <c r="D349" s="155" t="s">
        <v>7173</v>
      </c>
      <c r="E349" s="155" t="s">
        <v>7268</v>
      </c>
      <c r="F349" s="155" t="s">
        <v>7268</v>
      </c>
      <c r="G349" s="155">
        <v>8950</v>
      </c>
      <c r="H349" s="154"/>
    </row>
    <row r="350" spans="1:8" ht="90">
      <c r="A350" s="155" t="s">
        <v>7269</v>
      </c>
      <c r="B350" s="155" t="s">
        <v>7176</v>
      </c>
      <c r="C350" s="155" t="s">
        <v>7267</v>
      </c>
      <c r="D350" s="155" t="s">
        <v>7173</v>
      </c>
      <c r="E350" s="155" t="s">
        <v>7268</v>
      </c>
      <c r="F350" s="155" t="s">
        <v>7268</v>
      </c>
      <c r="G350" s="155">
        <v>8502.5</v>
      </c>
      <c r="H350" s="154"/>
    </row>
    <row r="351" spans="1:8" ht="153.75">
      <c r="A351" s="155" t="s">
        <v>7270</v>
      </c>
      <c r="B351" s="155" t="s">
        <v>7176</v>
      </c>
      <c r="C351" s="155" t="s">
        <v>7271</v>
      </c>
      <c r="D351" s="155" t="s">
        <v>7173</v>
      </c>
      <c r="E351" s="155" t="s">
        <v>7272</v>
      </c>
      <c r="F351" s="155" t="s">
        <v>7272</v>
      </c>
      <c r="G351" s="155">
        <v>12804</v>
      </c>
      <c r="H351" s="154"/>
    </row>
    <row r="352" spans="1:8" ht="153.75">
      <c r="A352" s="155" t="s">
        <v>7273</v>
      </c>
      <c r="B352" s="155" t="s">
        <v>7176</v>
      </c>
      <c r="C352" s="155" t="s">
        <v>7274</v>
      </c>
      <c r="D352" s="155" t="s">
        <v>7173</v>
      </c>
      <c r="E352" s="155" t="s">
        <v>7275</v>
      </c>
      <c r="F352" s="155" t="s">
        <v>7275</v>
      </c>
      <c r="G352" s="155">
        <v>18525</v>
      </c>
      <c r="H352" s="154"/>
    </row>
    <row r="353" spans="1:8" ht="90">
      <c r="A353" s="155" t="s">
        <v>7276</v>
      </c>
      <c r="B353" s="155" t="s">
        <v>7176</v>
      </c>
      <c r="C353" s="155" t="s">
        <v>7277</v>
      </c>
      <c r="D353" s="155" t="s">
        <v>7173</v>
      </c>
      <c r="E353" s="155" t="s">
        <v>7278</v>
      </c>
      <c r="F353" s="155" t="s">
        <v>7278</v>
      </c>
      <c r="G353" s="155">
        <v>37425</v>
      </c>
      <c r="H353" s="154"/>
    </row>
    <row r="354" spans="1:8" ht="128.25">
      <c r="A354" s="155" t="s">
        <v>7279</v>
      </c>
      <c r="B354" s="155" t="s">
        <v>7176</v>
      </c>
      <c r="C354" s="155" t="s">
        <v>7280</v>
      </c>
      <c r="D354" s="155" t="s">
        <v>7173</v>
      </c>
      <c r="E354" s="155" t="s">
        <v>7281</v>
      </c>
      <c r="F354" s="155" t="s">
        <v>7281</v>
      </c>
      <c r="G354" s="155">
        <v>14291.61</v>
      </c>
      <c r="H354" s="154"/>
    </row>
    <row r="355" spans="1:8" ht="51.75">
      <c r="A355" s="155" t="s">
        <v>7282</v>
      </c>
      <c r="B355" s="155" t="s">
        <v>6393</v>
      </c>
      <c r="C355" s="155" t="s">
        <v>7283</v>
      </c>
      <c r="D355" s="155" t="s">
        <v>7284</v>
      </c>
      <c r="E355" s="155" t="s">
        <v>7285</v>
      </c>
      <c r="F355" s="155" t="s">
        <v>7286</v>
      </c>
      <c r="G355" s="155">
        <v>172090.2</v>
      </c>
      <c r="H355" s="154"/>
    </row>
    <row r="356" spans="1:8" ht="77.25">
      <c r="A356" s="155" t="s">
        <v>7287</v>
      </c>
      <c r="B356" s="155" t="s">
        <v>6393</v>
      </c>
      <c r="C356" s="155" t="s">
        <v>7288</v>
      </c>
      <c r="D356" s="155" t="s">
        <v>7289</v>
      </c>
      <c r="E356" s="155" t="s">
        <v>7290</v>
      </c>
      <c r="F356" s="155" t="s">
        <v>7291</v>
      </c>
      <c r="G356" s="155" t="s">
        <v>7292</v>
      </c>
      <c r="H356" s="154"/>
    </row>
    <row r="357" spans="1:8" ht="90">
      <c r="A357" s="155" t="s">
        <v>7293</v>
      </c>
      <c r="B357" s="155" t="s">
        <v>6393</v>
      </c>
      <c r="C357" s="155" t="s">
        <v>7294</v>
      </c>
      <c r="D357" s="155" t="s">
        <v>7295</v>
      </c>
      <c r="E357" s="155" t="s">
        <v>7296</v>
      </c>
      <c r="F357" s="155" t="s">
        <v>7297</v>
      </c>
      <c r="G357" s="155">
        <v>113.9</v>
      </c>
      <c r="H357" s="154"/>
    </row>
    <row r="358" spans="1:8" ht="90">
      <c r="A358" s="155" t="s">
        <v>7298</v>
      </c>
      <c r="B358" s="155" t="s">
        <v>6393</v>
      </c>
      <c r="C358" s="155" t="s">
        <v>7294</v>
      </c>
      <c r="D358" s="155" t="s">
        <v>7299</v>
      </c>
      <c r="E358" s="155" t="s">
        <v>7300</v>
      </c>
      <c r="F358" s="155" t="s">
        <v>7297</v>
      </c>
      <c r="G358" s="155">
        <v>29.61</v>
      </c>
      <c r="H358" s="154"/>
    </row>
    <row r="359" spans="1:8" ht="90">
      <c r="A359" s="155" t="s">
        <v>7301</v>
      </c>
      <c r="B359" s="155" t="s">
        <v>6393</v>
      </c>
      <c r="C359" s="155" t="s">
        <v>7294</v>
      </c>
      <c r="D359" s="155" t="s">
        <v>7302</v>
      </c>
      <c r="E359" s="155" t="s">
        <v>7300</v>
      </c>
      <c r="F359" s="155" t="s">
        <v>7297</v>
      </c>
      <c r="G359" s="155">
        <v>819</v>
      </c>
      <c r="H359" s="154"/>
    </row>
    <row r="360" spans="1:8" ht="90">
      <c r="A360" s="155" t="s">
        <v>7303</v>
      </c>
      <c r="B360" s="155" t="s">
        <v>6393</v>
      </c>
      <c r="C360" s="155" t="s">
        <v>7294</v>
      </c>
      <c r="D360" s="155" t="s">
        <v>7304</v>
      </c>
      <c r="E360" s="155" t="s">
        <v>7300</v>
      </c>
      <c r="F360" s="155" t="s">
        <v>7297</v>
      </c>
      <c r="G360" s="155">
        <v>75.400000000000006</v>
      </c>
      <c r="H360" s="154"/>
    </row>
    <row r="361" spans="1:8" ht="90">
      <c r="A361" s="155">
        <v>5481602910</v>
      </c>
      <c r="B361" s="155" t="s">
        <v>6393</v>
      </c>
      <c r="C361" s="155" t="s">
        <v>7294</v>
      </c>
      <c r="D361" s="155" t="s">
        <v>7305</v>
      </c>
      <c r="E361" s="155" t="s">
        <v>7300</v>
      </c>
      <c r="F361" s="155" t="s">
        <v>7306</v>
      </c>
      <c r="G361" s="155">
        <v>7200.2</v>
      </c>
      <c r="H361" s="154"/>
    </row>
    <row r="362" spans="1:8" ht="90">
      <c r="A362" s="155" t="s">
        <v>7307</v>
      </c>
      <c r="B362" s="155" t="s">
        <v>6393</v>
      </c>
      <c r="C362" s="155" t="s">
        <v>7294</v>
      </c>
      <c r="D362" s="155" t="s">
        <v>7308</v>
      </c>
      <c r="E362" s="155" t="s">
        <v>7300</v>
      </c>
      <c r="F362" s="155" t="s">
        <v>7306</v>
      </c>
      <c r="G362" s="155">
        <v>12.32</v>
      </c>
      <c r="H362" s="154"/>
    </row>
    <row r="363" spans="1:8" ht="90">
      <c r="A363" s="155">
        <v>5494601030</v>
      </c>
      <c r="B363" s="155" t="s">
        <v>6393</v>
      </c>
      <c r="C363" s="155" t="s">
        <v>7294</v>
      </c>
      <c r="D363" s="155" t="s">
        <v>7309</v>
      </c>
      <c r="E363" s="155" t="s">
        <v>7300</v>
      </c>
      <c r="F363" s="155" t="s">
        <v>7306</v>
      </c>
      <c r="G363" s="155">
        <v>1364</v>
      </c>
      <c r="H363" s="154"/>
    </row>
    <row r="364" spans="1:8" ht="90">
      <c r="A364" s="155" t="s">
        <v>7310</v>
      </c>
      <c r="B364" s="155" t="s">
        <v>6393</v>
      </c>
      <c r="C364" s="155" t="s">
        <v>7294</v>
      </c>
      <c r="D364" s="155" t="s">
        <v>7311</v>
      </c>
      <c r="E364" s="155" t="s">
        <v>7300</v>
      </c>
      <c r="F364" s="155" t="s">
        <v>7306</v>
      </c>
      <c r="G364" s="155">
        <v>15.9</v>
      </c>
      <c r="H364" s="154"/>
    </row>
    <row r="365" spans="1:8" ht="90">
      <c r="A365" s="155" t="s">
        <v>7312</v>
      </c>
      <c r="B365" s="155" t="s">
        <v>6393</v>
      </c>
      <c r="C365" s="155" t="s">
        <v>7294</v>
      </c>
      <c r="D365" s="155" t="s">
        <v>7313</v>
      </c>
      <c r="E365" s="155" t="s">
        <v>7300</v>
      </c>
      <c r="F365" s="155" t="s">
        <v>7306</v>
      </c>
      <c r="G365" s="155">
        <v>113.76</v>
      </c>
      <c r="H365" s="154"/>
    </row>
    <row r="366" spans="1:8" ht="90">
      <c r="A366" s="155" t="s">
        <v>7314</v>
      </c>
      <c r="B366" s="155" t="s">
        <v>6393</v>
      </c>
      <c r="C366" s="155" t="s">
        <v>7294</v>
      </c>
      <c r="D366" s="155" t="s">
        <v>7315</v>
      </c>
      <c r="E366" s="155" t="s">
        <v>7300</v>
      </c>
      <c r="F366" s="155" t="s">
        <v>7306</v>
      </c>
      <c r="G366" s="155">
        <v>5.6</v>
      </c>
      <c r="H366" s="154"/>
    </row>
    <row r="367" spans="1:8" ht="90">
      <c r="A367" s="155" t="s">
        <v>7316</v>
      </c>
      <c r="B367" s="155" t="s">
        <v>6393</v>
      </c>
      <c r="C367" s="155" t="s">
        <v>7294</v>
      </c>
      <c r="D367" s="155" t="s">
        <v>7317</v>
      </c>
      <c r="E367" s="155" t="s">
        <v>7300</v>
      </c>
      <c r="F367" s="155" t="s">
        <v>7306</v>
      </c>
      <c r="G367" s="155">
        <v>26</v>
      </c>
      <c r="H367" s="154"/>
    </row>
    <row r="368" spans="1:8" ht="90">
      <c r="A368" s="155">
        <v>5492339585</v>
      </c>
      <c r="B368" s="155" t="s">
        <v>6393</v>
      </c>
      <c r="C368" s="155" t="s">
        <v>7294</v>
      </c>
      <c r="D368" s="155" t="s">
        <v>7318</v>
      </c>
      <c r="E368" s="155" t="s">
        <v>7300</v>
      </c>
      <c r="F368" s="155" t="s">
        <v>7319</v>
      </c>
      <c r="G368" s="155">
        <v>1354.7</v>
      </c>
      <c r="H368" s="154"/>
    </row>
    <row r="369" spans="1:8" ht="90">
      <c r="A369" s="155" t="s">
        <v>7320</v>
      </c>
      <c r="B369" s="155" t="s">
        <v>6393</v>
      </c>
      <c r="C369" s="155" t="s">
        <v>7294</v>
      </c>
      <c r="D369" s="155" t="s">
        <v>7321</v>
      </c>
      <c r="E369" s="155" t="s">
        <v>7300</v>
      </c>
      <c r="F369" s="155" t="s">
        <v>7322</v>
      </c>
      <c r="G369" s="155">
        <v>285.60000000000002</v>
      </c>
      <c r="H369" s="154"/>
    </row>
    <row r="370" spans="1:8" ht="90">
      <c r="A370" s="155" t="s">
        <v>7323</v>
      </c>
      <c r="B370" s="155" t="s">
        <v>6393</v>
      </c>
      <c r="C370" s="155" t="s">
        <v>7294</v>
      </c>
      <c r="D370" s="155" t="s">
        <v>7324</v>
      </c>
      <c r="E370" s="155" t="s">
        <v>7300</v>
      </c>
      <c r="F370" s="155" t="s">
        <v>7325</v>
      </c>
      <c r="G370" s="155">
        <v>2305.6</v>
      </c>
      <c r="H370" s="154"/>
    </row>
    <row r="371" spans="1:8" ht="90">
      <c r="A371" s="155">
        <v>5485418621</v>
      </c>
      <c r="B371" s="155" t="s">
        <v>6393</v>
      </c>
      <c r="C371" s="155" t="s">
        <v>7294</v>
      </c>
      <c r="D371" s="155" t="s">
        <v>7326</v>
      </c>
      <c r="E371" s="155" t="s">
        <v>7300</v>
      </c>
      <c r="F371" s="155" t="s">
        <v>7327</v>
      </c>
      <c r="G371" s="155">
        <v>11417.3</v>
      </c>
      <c r="H371" s="154"/>
    </row>
    <row r="372" spans="1:8" ht="90">
      <c r="A372" s="155" t="s">
        <v>7328</v>
      </c>
      <c r="B372" s="155" t="s">
        <v>6393</v>
      </c>
      <c r="C372" s="155" t="s">
        <v>7294</v>
      </c>
      <c r="D372" s="155" t="s">
        <v>7329</v>
      </c>
      <c r="E372" s="155" t="s">
        <v>7300</v>
      </c>
      <c r="F372" s="155" t="s">
        <v>7327</v>
      </c>
      <c r="G372" s="155">
        <v>576.39</v>
      </c>
      <c r="H372" s="154"/>
    </row>
    <row r="373" spans="1:8" ht="90">
      <c r="A373" s="155" t="s">
        <v>7330</v>
      </c>
      <c r="B373" s="155" t="s">
        <v>6393</v>
      </c>
      <c r="C373" s="155" t="s">
        <v>7294</v>
      </c>
      <c r="D373" s="155" t="s">
        <v>7331</v>
      </c>
      <c r="E373" s="155" t="s">
        <v>7300</v>
      </c>
      <c r="F373" s="155" t="s">
        <v>7327</v>
      </c>
      <c r="G373" s="155">
        <v>565.47</v>
      </c>
      <c r="H373" s="154"/>
    </row>
    <row r="374" spans="1:8" ht="90">
      <c r="A374" s="155" t="s">
        <v>7332</v>
      </c>
      <c r="B374" s="155" t="s">
        <v>6393</v>
      </c>
      <c r="C374" s="155" t="s">
        <v>7294</v>
      </c>
      <c r="D374" s="155" t="s">
        <v>7333</v>
      </c>
      <c r="E374" s="155" t="s">
        <v>7300</v>
      </c>
      <c r="F374" s="155" t="s">
        <v>7327</v>
      </c>
      <c r="G374" s="155">
        <v>74.33</v>
      </c>
      <c r="H374" s="154"/>
    </row>
    <row r="375" spans="1:8" ht="90">
      <c r="A375" s="155" t="s">
        <v>7334</v>
      </c>
      <c r="B375" s="155" t="s">
        <v>6393</v>
      </c>
      <c r="C375" s="155" t="s">
        <v>7294</v>
      </c>
      <c r="D375" s="155" t="s">
        <v>7335</v>
      </c>
      <c r="E375" s="155" t="s">
        <v>7300</v>
      </c>
      <c r="F375" s="155" t="s">
        <v>7327</v>
      </c>
      <c r="G375" s="155">
        <v>17.52</v>
      </c>
      <c r="H375" s="154"/>
    </row>
    <row r="376" spans="1:8" ht="90">
      <c r="A376" s="155">
        <v>5491615010</v>
      </c>
      <c r="B376" s="155" t="s">
        <v>6393</v>
      </c>
      <c r="C376" s="155" t="s">
        <v>7294</v>
      </c>
      <c r="D376" s="155" t="s">
        <v>7336</v>
      </c>
      <c r="E376" s="155" t="s">
        <v>7300</v>
      </c>
      <c r="F376" s="155" t="s">
        <v>7327</v>
      </c>
      <c r="G376" s="155">
        <v>74.7</v>
      </c>
      <c r="H376" s="154"/>
    </row>
    <row r="377" spans="1:8" ht="90">
      <c r="A377" s="155" t="s">
        <v>7337</v>
      </c>
      <c r="B377" s="155" t="s">
        <v>6393</v>
      </c>
      <c r="C377" s="155" t="s">
        <v>7294</v>
      </c>
      <c r="D377" s="155" t="s">
        <v>7338</v>
      </c>
      <c r="E377" s="155" t="s">
        <v>7300</v>
      </c>
      <c r="F377" s="155" t="s">
        <v>7327</v>
      </c>
      <c r="G377" s="155">
        <v>21.07</v>
      </c>
      <c r="H377" s="154"/>
    </row>
    <row r="378" spans="1:8" ht="90">
      <c r="A378" s="155">
        <v>5492496714</v>
      </c>
      <c r="B378" s="155" t="s">
        <v>6393</v>
      </c>
      <c r="C378" s="155" t="s">
        <v>7294</v>
      </c>
      <c r="D378" s="155" t="s">
        <v>7339</v>
      </c>
      <c r="E378" s="155" t="s">
        <v>7300</v>
      </c>
      <c r="F378" s="155" t="s">
        <v>7327</v>
      </c>
      <c r="G378" s="155">
        <v>76.739999999999995</v>
      </c>
      <c r="H378" s="154"/>
    </row>
    <row r="379" spans="1:8" ht="90">
      <c r="A379" s="155" t="s">
        <v>7340</v>
      </c>
      <c r="B379" s="155" t="s">
        <v>6393</v>
      </c>
      <c r="C379" s="155" t="s">
        <v>7294</v>
      </c>
      <c r="D379" s="155" t="s">
        <v>7341</v>
      </c>
      <c r="E379" s="155" t="s">
        <v>7300</v>
      </c>
      <c r="F379" s="155" t="s">
        <v>7342</v>
      </c>
      <c r="G379" s="155">
        <v>2889.03</v>
      </c>
      <c r="H379" s="154"/>
    </row>
    <row r="380" spans="1:8" ht="90">
      <c r="A380" s="155">
        <v>5483170705</v>
      </c>
      <c r="B380" s="155" t="s">
        <v>6393</v>
      </c>
      <c r="C380" s="155" t="s">
        <v>7294</v>
      </c>
      <c r="D380" s="155" t="s">
        <v>7343</v>
      </c>
      <c r="E380" s="155" t="s">
        <v>7300</v>
      </c>
      <c r="F380" s="155" t="s">
        <v>7342</v>
      </c>
      <c r="G380" s="155">
        <v>24.3</v>
      </c>
      <c r="H380" s="154"/>
    </row>
    <row r="381" spans="1:8" ht="90">
      <c r="A381" s="155" t="s">
        <v>7344</v>
      </c>
      <c r="B381" s="155" t="s">
        <v>6393</v>
      </c>
      <c r="C381" s="155" t="s">
        <v>7294</v>
      </c>
      <c r="D381" s="155" t="s">
        <v>7345</v>
      </c>
      <c r="E381" s="155" t="s">
        <v>7300</v>
      </c>
      <c r="F381" s="155" t="s">
        <v>7342</v>
      </c>
      <c r="G381" s="155">
        <v>6.07</v>
      </c>
      <c r="H381" s="154"/>
    </row>
    <row r="382" spans="1:8" ht="90">
      <c r="A382" s="155">
        <v>5483242271</v>
      </c>
      <c r="B382" s="155" t="s">
        <v>6393</v>
      </c>
      <c r="C382" s="155" t="s">
        <v>7294</v>
      </c>
      <c r="D382" s="155" t="s">
        <v>7346</v>
      </c>
      <c r="E382" s="155" t="s">
        <v>7300</v>
      </c>
      <c r="F382" s="155" t="s">
        <v>7342</v>
      </c>
      <c r="G382" s="155">
        <v>216.72</v>
      </c>
      <c r="H382" s="154"/>
    </row>
    <row r="383" spans="1:8" ht="90">
      <c r="A383" s="155" t="s">
        <v>7347</v>
      </c>
      <c r="B383" s="155" t="s">
        <v>6393</v>
      </c>
      <c r="C383" s="155" t="s">
        <v>7294</v>
      </c>
      <c r="D383" s="155" t="s">
        <v>7348</v>
      </c>
      <c r="E383" s="155" t="s">
        <v>7300</v>
      </c>
      <c r="F383" s="155" t="s">
        <v>7342</v>
      </c>
      <c r="G383" s="155">
        <v>3.92</v>
      </c>
      <c r="H383" s="154"/>
    </row>
    <row r="384" spans="1:8" ht="90">
      <c r="A384" s="155">
        <v>548631270</v>
      </c>
      <c r="B384" s="155" t="s">
        <v>6393</v>
      </c>
      <c r="C384" s="155" t="s">
        <v>7294</v>
      </c>
      <c r="D384" s="155" t="s">
        <v>7349</v>
      </c>
      <c r="E384" s="155" t="s">
        <v>7300</v>
      </c>
      <c r="F384" s="155" t="s">
        <v>7342</v>
      </c>
      <c r="G384" s="155">
        <v>113.75</v>
      </c>
      <c r="H384" s="154"/>
    </row>
    <row r="385" spans="1:8" ht="90">
      <c r="A385" s="155">
        <v>5491042733</v>
      </c>
      <c r="B385" s="155" t="s">
        <v>6393</v>
      </c>
      <c r="C385" s="155" t="s">
        <v>7294</v>
      </c>
      <c r="D385" s="155" t="s">
        <v>7350</v>
      </c>
      <c r="E385" s="155" t="s">
        <v>7300</v>
      </c>
      <c r="F385" s="155" t="s">
        <v>7342</v>
      </c>
      <c r="G385" s="155">
        <v>121.13</v>
      </c>
      <c r="H385" s="154"/>
    </row>
    <row r="386" spans="1:8" ht="90">
      <c r="A386" s="155" t="s">
        <v>7351</v>
      </c>
      <c r="B386" s="155" t="s">
        <v>6393</v>
      </c>
      <c r="C386" s="155" t="s">
        <v>7294</v>
      </c>
      <c r="D386" s="155" t="s">
        <v>7352</v>
      </c>
      <c r="E386" s="155" t="s">
        <v>7300</v>
      </c>
      <c r="F386" s="155" t="s">
        <v>7342</v>
      </c>
      <c r="G386" s="155">
        <v>41.37</v>
      </c>
      <c r="H386" s="154"/>
    </row>
    <row r="387" spans="1:8" ht="90">
      <c r="A387" s="155" t="s">
        <v>7353</v>
      </c>
      <c r="B387" s="155" t="s">
        <v>6393</v>
      </c>
      <c r="C387" s="155" t="s">
        <v>7294</v>
      </c>
      <c r="D387" s="155" t="s">
        <v>7354</v>
      </c>
      <c r="E387" s="155" t="s">
        <v>7300</v>
      </c>
      <c r="F387" s="155" t="s">
        <v>7355</v>
      </c>
      <c r="G387" s="155">
        <v>1.18</v>
      </c>
      <c r="H387" s="154"/>
    </row>
    <row r="388" spans="1:8" ht="90">
      <c r="A388" s="155" t="s">
        <v>7356</v>
      </c>
      <c r="B388" s="155" t="s">
        <v>6393</v>
      </c>
      <c r="C388" s="155" t="s">
        <v>7294</v>
      </c>
      <c r="D388" s="155" t="s">
        <v>7357</v>
      </c>
      <c r="E388" s="155" t="s">
        <v>7300</v>
      </c>
      <c r="F388" s="155" t="s">
        <v>7355</v>
      </c>
      <c r="G388" s="155">
        <v>13.2</v>
      </c>
      <c r="H388" s="154"/>
    </row>
    <row r="389" spans="1:8" ht="90">
      <c r="A389" s="155" t="s">
        <v>7358</v>
      </c>
      <c r="B389" s="155" t="s">
        <v>6393</v>
      </c>
      <c r="C389" s="155" t="s">
        <v>7294</v>
      </c>
      <c r="D389" s="155" t="s">
        <v>7359</v>
      </c>
      <c r="E389" s="155" t="s">
        <v>7300</v>
      </c>
      <c r="F389" s="155" t="s">
        <v>7360</v>
      </c>
      <c r="G389" s="155">
        <v>5575.5</v>
      </c>
      <c r="H389" s="154"/>
    </row>
    <row r="390" spans="1:8" ht="90">
      <c r="A390" s="155">
        <v>5485341696</v>
      </c>
      <c r="B390" s="155" t="s">
        <v>6393</v>
      </c>
      <c r="C390" s="155" t="s">
        <v>7294</v>
      </c>
      <c r="D390" s="155" t="s">
        <v>7361</v>
      </c>
      <c r="E390" s="155" t="s">
        <v>7300</v>
      </c>
      <c r="F390" s="155" t="s">
        <v>7362</v>
      </c>
      <c r="G390" s="155">
        <v>379.91</v>
      </c>
      <c r="H390" s="154"/>
    </row>
    <row r="391" spans="1:8" ht="90">
      <c r="A391" s="155">
        <v>5482271126</v>
      </c>
      <c r="B391" s="155" t="s">
        <v>6393</v>
      </c>
      <c r="C391" s="155" t="s">
        <v>7294</v>
      </c>
      <c r="D391" s="155" t="s">
        <v>7363</v>
      </c>
      <c r="E391" s="155" t="s">
        <v>7300</v>
      </c>
      <c r="F391" s="155" t="s">
        <v>7364</v>
      </c>
      <c r="G391" s="155">
        <v>18040</v>
      </c>
      <c r="H391" s="154"/>
    </row>
    <row r="392" spans="1:8" ht="90">
      <c r="A392" s="155" t="s">
        <v>7365</v>
      </c>
      <c r="B392" s="155" t="s">
        <v>6393</v>
      </c>
      <c r="C392" s="155" t="s">
        <v>7294</v>
      </c>
      <c r="D392" s="155" t="s">
        <v>7366</v>
      </c>
      <c r="E392" s="155" t="s">
        <v>7300</v>
      </c>
      <c r="F392" s="155" t="s">
        <v>7364</v>
      </c>
      <c r="G392" s="155">
        <v>300</v>
      </c>
      <c r="H392" s="154"/>
    </row>
    <row r="393" spans="1:8" ht="90">
      <c r="A393" s="155" t="s">
        <v>7367</v>
      </c>
      <c r="B393" s="155" t="s">
        <v>6393</v>
      </c>
      <c r="C393" s="155" t="s">
        <v>7294</v>
      </c>
      <c r="D393" s="155" t="s">
        <v>7368</v>
      </c>
      <c r="E393" s="155" t="s">
        <v>7300</v>
      </c>
      <c r="F393" s="155" t="s">
        <v>7364</v>
      </c>
      <c r="G393" s="155">
        <v>4128</v>
      </c>
      <c r="H393" s="154"/>
    </row>
    <row r="394" spans="1:8" ht="90">
      <c r="A394" s="155" t="s">
        <v>1646</v>
      </c>
      <c r="B394" s="155" t="s">
        <v>6393</v>
      </c>
      <c r="C394" s="155" t="s">
        <v>7294</v>
      </c>
      <c r="D394" s="155" t="s">
        <v>7369</v>
      </c>
      <c r="E394" s="155" t="s">
        <v>7300</v>
      </c>
      <c r="F394" s="155" t="s">
        <v>7364</v>
      </c>
      <c r="G394" s="155">
        <v>17360</v>
      </c>
      <c r="H394" s="154"/>
    </row>
    <row r="395" spans="1:8" ht="90">
      <c r="A395" s="155" t="s">
        <v>7370</v>
      </c>
      <c r="B395" s="155" t="s">
        <v>6393</v>
      </c>
      <c r="C395" s="155" t="s">
        <v>7294</v>
      </c>
      <c r="D395" s="155" t="s">
        <v>7371</v>
      </c>
      <c r="E395" s="155" t="s">
        <v>7300</v>
      </c>
      <c r="F395" s="155" t="s">
        <v>7364</v>
      </c>
      <c r="G395" s="155">
        <v>6400</v>
      </c>
      <c r="H395" s="154"/>
    </row>
    <row r="396" spans="1:8" ht="90">
      <c r="A396" s="155" t="s">
        <v>7372</v>
      </c>
      <c r="B396" s="155" t="s">
        <v>6393</v>
      </c>
      <c r="C396" s="155" t="s">
        <v>7294</v>
      </c>
      <c r="D396" s="155" t="s">
        <v>7373</v>
      </c>
      <c r="E396" s="155" t="s">
        <v>7300</v>
      </c>
      <c r="F396" s="155" t="s">
        <v>7364</v>
      </c>
      <c r="G396" s="155">
        <v>380</v>
      </c>
      <c r="H396" s="154"/>
    </row>
    <row r="397" spans="1:8" ht="90">
      <c r="A397" s="155" t="s">
        <v>7374</v>
      </c>
      <c r="B397" s="155" t="s">
        <v>6393</v>
      </c>
      <c r="C397" s="155" t="s">
        <v>7294</v>
      </c>
      <c r="D397" s="155" t="s">
        <v>7375</v>
      </c>
      <c r="E397" s="155" t="s">
        <v>7300</v>
      </c>
      <c r="F397" s="155" t="s">
        <v>7364</v>
      </c>
      <c r="G397" s="155">
        <v>5354.4</v>
      </c>
      <c r="H397" s="154"/>
    </row>
    <row r="398" spans="1:8" ht="90">
      <c r="A398" s="155" t="s">
        <v>7376</v>
      </c>
      <c r="B398" s="155" t="s">
        <v>6393</v>
      </c>
      <c r="C398" s="155" t="s">
        <v>7294</v>
      </c>
      <c r="D398" s="155" t="s">
        <v>7377</v>
      </c>
      <c r="E398" s="155" t="s">
        <v>7300</v>
      </c>
      <c r="F398" s="155" t="s">
        <v>7364</v>
      </c>
      <c r="G398" s="155">
        <v>6324</v>
      </c>
      <c r="H398" s="154"/>
    </row>
    <row r="399" spans="1:8" ht="90">
      <c r="A399" s="155" t="s">
        <v>7378</v>
      </c>
      <c r="B399" s="155" t="s">
        <v>6393</v>
      </c>
      <c r="C399" s="155" t="s">
        <v>7294</v>
      </c>
      <c r="D399" s="155" t="s">
        <v>7379</v>
      </c>
      <c r="E399" s="155" t="s">
        <v>7300</v>
      </c>
      <c r="F399" s="155" t="s">
        <v>7364</v>
      </c>
      <c r="G399" s="155">
        <v>99.6</v>
      </c>
      <c r="H399" s="154"/>
    </row>
    <row r="400" spans="1:8" ht="90">
      <c r="A400" s="155" t="s">
        <v>7380</v>
      </c>
      <c r="B400" s="155" t="s">
        <v>6393</v>
      </c>
      <c r="C400" s="155" t="s">
        <v>7294</v>
      </c>
      <c r="D400" s="155" t="s">
        <v>7381</v>
      </c>
      <c r="E400" s="155" t="s">
        <v>7300</v>
      </c>
      <c r="F400" s="155" t="s">
        <v>7364</v>
      </c>
      <c r="G400" s="155">
        <v>4631.3999999999996</v>
      </c>
      <c r="H400" s="154"/>
    </row>
    <row r="401" spans="1:8" ht="90">
      <c r="A401" s="155">
        <v>5482526394</v>
      </c>
      <c r="B401" s="155" t="s">
        <v>6393</v>
      </c>
      <c r="C401" s="155" t="s">
        <v>7294</v>
      </c>
      <c r="D401" s="155" t="s">
        <v>7382</v>
      </c>
      <c r="E401" s="155" t="s">
        <v>7300</v>
      </c>
      <c r="F401" s="155" t="s">
        <v>7364</v>
      </c>
      <c r="G401" s="155">
        <v>174</v>
      </c>
      <c r="H401" s="154"/>
    </row>
    <row r="402" spans="1:8" ht="90">
      <c r="A402" s="155" t="s">
        <v>7383</v>
      </c>
      <c r="B402" s="155" t="s">
        <v>6393</v>
      </c>
      <c r="C402" s="155" t="s">
        <v>7294</v>
      </c>
      <c r="D402" s="155" t="s">
        <v>7384</v>
      </c>
      <c r="E402" s="155" t="s">
        <v>7300</v>
      </c>
      <c r="F402" s="155" t="s">
        <v>7364</v>
      </c>
      <c r="G402" s="155">
        <v>40</v>
      </c>
      <c r="H402" s="154"/>
    </row>
    <row r="403" spans="1:8" ht="90">
      <c r="A403" s="155" t="s">
        <v>7385</v>
      </c>
      <c r="B403" s="155" t="s">
        <v>6393</v>
      </c>
      <c r="C403" s="155" t="s">
        <v>7294</v>
      </c>
      <c r="D403" s="155" t="s">
        <v>7386</v>
      </c>
      <c r="E403" s="155" t="s">
        <v>7300</v>
      </c>
      <c r="F403" s="155" t="s">
        <v>7364</v>
      </c>
      <c r="G403" s="155">
        <v>48</v>
      </c>
      <c r="H403" s="154"/>
    </row>
    <row r="404" spans="1:8" ht="90">
      <c r="A404" s="155" t="s">
        <v>7387</v>
      </c>
      <c r="B404" s="155" t="s">
        <v>6393</v>
      </c>
      <c r="C404" s="155" t="s">
        <v>7294</v>
      </c>
      <c r="D404" s="155" t="s">
        <v>7388</v>
      </c>
      <c r="E404" s="155" t="s">
        <v>7300</v>
      </c>
      <c r="F404" s="155" t="s">
        <v>7364</v>
      </c>
      <c r="G404" s="155">
        <v>255.36</v>
      </c>
      <c r="H404" s="154"/>
    </row>
    <row r="405" spans="1:8" ht="90">
      <c r="A405" s="155" t="s">
        <v>7389</v>
      </c>
      <c r="B405" s="155" t="s">
        <v>6393</v>
      </c>
      <c r="C405" s="155" t="s">
        <v>7294</v>
      </c>
      <c r="D405" s="155" t="s">
        <v>7390</v>
      </c>
      <c r="E405" s="155" t="s">
        <v>7300</v>
      </c>
      <c r="F405" s="155" t="s">
        <v>7364</v>
      </c>
      <c r="G405" s="155">
        <v>92</v>
      </c>
      <c r="H405" s="154"/>
    </row>
    <row r="406" spans="1:8" ht="90">
      <c r="A406" s="155">
        <v>5482955599</v>
      </c>
      <c r="B406" s="155" t="s">
        <v>6393</v>
      </c>
      <c r="C406" s="155" t="s">
        <v>7294</v>
      </c>
      <c r="D406" s="155" t="s">
        <v>7391</v>
      </c>
      <c r="E406" s="155" t="s">
        <v>7300</v>
      </c>
      <c r="F406" s="155" t="s">
        <v>7364</v>
      </c>
      <c r="G406" s="155">
        <v>207</v>
      </c>
      <c r="H406" s="154"/>
    </row>
    <row r="407" spans="1:8" ht="90">
      <c r="A407" s="155" t="s">
        <v>7392</v>
      </c>
      <c r="B407" s="155" t="s">
        <v>6393</v>
      </c>
      <c r="C407" s="155" t="s">
        <v>7294</v>
      </c>
      <c r="D407" s="155" t="s">
        <v>7393</v>
      </c>
      <c r="E407" s="155" t="s">
        <v>7300</v>
      </c>
      <c r="F407" s="155" t="s">
        <v>7364</v>
      </c>
      <c r="G407" s="155">
        <v>135.1</v>
      </c>
      <c r="H407" s="154"/>
    </row>
    <row r="408" spans="1:8" ht="90">
      <c r="A408" s="155">
        <v>5483065061</v>
      </c>
      <c r="B408" s="155" t="s">
        <v>6393</v>
      </c>
      <c r="C408" s="155" t="s">
        <v>7294</v>
      </c>
      <c r="D408" s="155" t="s">
        <v>7394</v>
      </c>
      <c r="E408" s="155" t="s">
        <v>7300</v>
      </c>
      <c r="F408" s="155" t="s">
        <v>7364</v>
      </c>
      <c r="G408" s="155">
        <v>75.599999999999994</v>
      </c>
      <c r="H408" s="154"/>
    </row>
    <row r="409" spans="1:8" ht="90">
      <c r="A409" s="155" t="s">
        <v>7395</v>
      </c>
      <c r="B409" s="155" t="s">
        <v>6393</v>
      </c>
      <c r="C409" s="155" t="s">
        <v>7294</v>
      </c>
      <c r="D409" s="155" t="s">
        <v>7396</v>
      </c>
      <c r="E409" s="155" t="s">
        <v>7300</v>
      </c>
      <c r="F409" s="155" t="s">
        <v>7364</v>
      </c>
      <c r="G409" s="155">
        <v>4725</v>
      </c>
      <c r="H409" s="154"/>
    </row>
    <row r="410" spans="1:8" ht="90">
      <c r="A410" s="155">
        <v>5486813552</v>
      </c>
      <c r="B410" s="155" t="s">
        <v>6393</v>
      </c>
      <c r="C410" s="155" t="s">
        <v>7294</v>
      </c>
      <c r="D410" s="155" t="s">
        <v>7397</v>
      </c>
      <c r="E410" s="155" t="s">
        <v>7300</v>
      </c>
      <c r="F410" s="155" t="s">
        <v>7364</v>
      </c>
      <c r="G410" s="155">
        <v>596.4</v>
      </c>
      <c r="H410" s="154"/>
    </row>
    <row r="411" spans="1:8" ht="90">
      <c r="A411" s="155" t="s">
        <v>7398</v>
      </c>
      <c r="B411" s="155" t="s">
        <v>6393</v>
      </c>
      <c r="C411" s="155" t="s">
        <v>7294</v>
      </c>
      <c r="D411" s="155" t="s">
        <v>7399</v>
      </c>
      <c r="E411" s="155" t="s">
        <v>7300</v>
      </c>
      <c r="F411" s="155" t="s">
        <v>7364</v>
      </c>
      <c r="G411" s="155">
        <v>115.5</v>
      </c>
      <c r="H411" s="154"/>
    </row>
    <row r="412" spans="1:8" ht="90">
      <c r="A412" s="155" t="s">
        <v>7400</v>
      </c>
      <c r="B412" s="155" t="s">
        <v>6393</v>
      </c>
      <c r="C412" s="155" t="s">
        <v>7294</v>
      </c>
      <c r="D412" s="155" t="s">
        <v>7401</v>
      </c>
      <c r="E412" s="155" t="s">
        <v>7300</v>
      </c>
      <c r="F412" s="155" t="s">
        <v>7364</v>
      </c>
      <c r="G412" s="155">
        <v>756.5</v>
      </c>
      <c r="H412" s="154"/>
    </row>
    <row r="413" spans="1:8" ht="90">
      <c r="A413" s="155">
        <v>5494194052</v>
      </c>
      <c r="B413" s="155" t="s">
        <v>6393</v>
      </c>
      <c r="C413" s="155" t="s">
        <v>7294</v>
      </c>
      <c r="D413" s="155" t="s">
        <v>7402</v>
      </c>
      <c r="E413" s="155" t="s">
        <v>7300</v>
      </c>
      <c r="F413" s="155" t="s">
        <v>7364</v>
      </c>
      <c r="G413" s="155">
        <v>210</v>
      </c>
      <c r="H413" s="154"/>
    </row>
    <row r="414" spans="1:8" ht="90">
      <c r="A414" s="155" t="s">
        <v>7403</v>
      </c>
      <c r="B414" s="155" t="s">
        <v>6393</v>
      </c>
      <c r="C414" s="155" t="s">
        <v>7294</v>
      </c>
      <c r="D414" s="155" t="s">
        <v>7404</v>
      </c>
      <c r="E414" s="155" t="s">
        <v>7300</v>
      </c>
      <c r="F414" s="155" t="s">
        <v>7405</v>
      </c>
      <c r="G414" s="155">
        <v>4061.61</v>
      </c>
      <c r="H414" s="154"/>
    </row>
    <row r="415" spans="1:8" ht="90">
      <c r="A415" s="155" t="s">
        <v>7406</v>
      </c>
      <c r="B415" s="155" t="s">
        <v>6393</v>
      </c>
      <c r="C415" s="155" t="s">
        <v>7294</v>
      </c>
      <c r="D415" s="155" t="s">
        <v>7407</v>
      </c>
      <c r="E415" s="155" t="s">
        <v>7300</v>
      </c>
      <c r="F415" s="155" t="s">
        <v>7405</v>
      </c>
      <c r="G415" s="155">
        <v>710.34</v>
      </c>
      <c r="H415" s="154"/>
    </row>
    <row r="416" spans="1:8" ht="90">
      <c r="A416" s="155" t="s">
        <v>7408</v>
      </c>
      <c r="B416" s="155" t="s">
        <v>6393</v>
      </c>
      <c r="C416" s="155" t="s">
        <v>7294</v>
      </c>
      <c r="D416" s="155" t="s">
        <v>7409</v>
      </c>
      <c r="E416" s="155" t="s">
        <v>7300</v>
      </c>
      <c r="F416" s="155" t="s">
        <v>7405</v>
      </c>
      <c r="G416" s="155">
        <v>14</v>
      </c>
      <c r="H416" s="154"/>
    </row>
    <row r="417" spans="1:8" ht="90">
      <c r="A417" s="155" t="s">
        <v>7410</v>
      </c>
      <c r="B417" s="155" t="s">
        <v>6393</v>
      </c>
      <c r="C417" s="155" t="s">
        <v>7294</v>
      </c>
      <c r="D417" s="155" t="s">
        <v>7411</v>
      </c>
      <c r="E417" s="155" t="s">
        <v>7300</v>
      </c>
      <c r="F417" s="155" t="s">
        <v>638</v>
      </c>
      <c r="G417" s="155">
        <v>292.60000000000002</v>
      </c>
      <c r="H417" s="154"/>
    </row>
    <row r="418" spans="1:8" ht="90">
      <c r="A418" s="155" t="s">
        <v>7412</v>
      </c>
      <c r="B418" s="155" t="s">
        <v>6393</v>
      </c>
      <c r="C418" s="155" t="s">
        <v>7294</v>
      </c>
      <c r="D418" s="155" t="s">
        <v>7413</v>
      </c>
      <c r="E418" s="155" t="s">
        <v>7300</v>
      </c>
      <c r="F418" s="155" t="s">
        <v>638</v>
      </c>
      <c r="G418" s="155">
        <v>1404.25</v>
      </c>
      <c r="H418" s="154"/>
    </row>
    <row r="419" spans="1:8" ht="90">
      <c r="A419" s="155" t="s">
        <v>7414</v>
      </c>
      <c r="B419" s="155" t="s">
        <v>6393</v>
      </c>
      <c r="C419" s="155" t="s">
        <v>7294</v>
      </c>
      <c r="D419" s="155" t="s">
        <v>7415</v>
      </c>
      <c r="E419" s="155" t="s">
        <v>7300</v>
      </c>
      <c r="F419" s="155" t="s">
        <v>638</v>
      </c>
      <c r="G419" s="155">
        <v>984.91</v>
      </c>
      <c r="H419" s="154"/>
    </row>
    <row r="420" spans="1:8" ht="90">
      <c r="A420" s="155">
        <v>5479831398</v>
      </c>
      <c r="B420" s="155" t="s">
        <v>6393</v>
      </c>
      <c r="C420" s="155" t="s">
        <v>7294</v>
      </c>
      <c r="D420" s="155" t="s">
        <v>7416</v>
      </c>
      <c r="E420" s="155" t="s">
        <v>7300</v>
      </c>
      <c r="F420" s="155" t="s">
        <v>7417</v>
      </c>
      <c r="G420" s="155">
        <v>134.55000000000001</v>
      </c>
      <c r="H420" s="154"/>
    </row>
    <row r="421" spans="1:8" ht="90">
      <c r="A421" s="155">
        <v>5487355498</v>
      </c>
      <c r="B421" s="155" t="s">
        <v>6393</v>
      </c>
      <c r="C421" s="155" t="s">
        <v>7294</v>
      </c>
      <c r="D421" s="155" t="s">
        <v>7418</v>
      </c>
      <c r="E421" s="155" t="s">
        <v>7300</v>
      </c>
      <c r="F421" s="155" t="s">
        <v>7419</v>
      </c>
      <c r="G421" s="155">
        <v>25.2</v>
      </c>
      <c r="H421" s="154"/>
    </row>
    <row r="422" spans="1:8" ht="90">
      <c r="A422" s="155" t="s">
        <v>7420</v>
      </c>
      <c r="B422" s="155" t="s">
        <v>6393</v>
      </c>
      <c r="C422" s="155" t="s">
        <v>7294</v>
      </c>
      <c r="D422" s="155" t="s">
        <v>7421</v>
      </c>
      <c r="E422" s="155" t="s">
        <v>7300</v>
      </c>
      <c r="F422" s="155" t="s">
        <v>7422</v>
      </c>
      <c r="G422" s="155">
        <v>137.19999999999999</v>
      </c>
      <c r="H422" s="154"/>
    </row>
    <row r="423" spans="1:8" ht="90">
      <c r="A423" s="155" t="s">
        <v>7423</v>
      </c>
      <c r="B423" s="155" t="s">
        <v>6393</v>
      </c>
      <c r="C423" s="155" t="s">
        <v>7294</v>
      </c>
      <c r="D423" s="155" t="s">
        <v>7424</v>
      </c>
      <c r="E423" s="155" t="s">
        <v>7300</v>
      </c>
      <c r="F423" s="155" t="s">
        <v>7422</v>
      </c>
      <c r="G423" s="155">
        <v>2520</v>
      </c>
      <c r="H423" s="154"/>
    </row>
    <row r="424" spans="1:8" ht="90">
      <c r="A424" s="155" t="s">
        <v>7425</v>
      </c>
      <c r="B424" s="155" t="s">
        <v>6393</v>
      </c>
      <c r="C424" s="155" t="s">
        <v>7294</v>
      </c>
      <c r="D424" s="155" t="s">
        <v>7426</v>
      </c>
      <c r="E424" s="155" t="s">
        <v>7300</v>
      </c>
      <c r="F424" s="155" t="s">
        <v>7427</v>
      </c>
      <c r="G424" s="155">
        <v>98.14</v>
      </c>
      <c r="H424" s="154"/>
    </row>
    <row r="425" spans="1:8" ht="90">
      <c r="A425" s="155" t="s">
        <v>7428</v>
      </c>
      <c r="B425" s="155" t="s">
        <v>6393</v>
      </c>
      <c r="C425" s="155" t="s">
        <v>7294</v>
      </c>
      <c r="D425" s="155" t="s">
        <v>7429</v>
      </c>
      <c r="E425" s="155" t="s">
        <v>7300</v>
      </c>
      <c r="F425" s="155" t="s">
        <v>7427</v>
      </c>
      <c r="G425" s="155">
        <v>5056</v>
      </c>
      <c r="H425" s="154"/>
    </row>
    <row r="426" spans="1:8" ht="90">
      <c r="A426" s="155" t="s">
        <v>7430</v>
      </c>
      <c r="B426" s="155" t="s">
        <v>6393</v>
      </c>
      <c r="C426" s="155" t="s">
        <v>7294</v>
      </c>
      <c r="D426" s="155" t="s">
        <v>7431</v>
      </c>
      <c r="E426" s="155" t="s">
        <v>7300</v>
      </c>
      <c r="F426" s="155" t="s">
        <v>7427</v>
      </c>
      <c r="G426" s="155">
        <v>3439.8</v>
      </c>
      <c r="H426" s="154"/>
    </row>
    <row r="427" spans="1:8" ht="90">
      <c r="A427" s="155" t="s">
        <v>7432</v>
      </c>
      <c r="B427" s="155" t="s">
        <v>6393</v>
      </c>
      <c r="C427" s="155" t="s">
        <v>7294</v>
      </c>
      <c r="D427" s="155" t="s">
        <v>7433</v>
      </c>
      <c r="E427" s="155" t="s">
        <v>7300</v>
      </c>
      <c r="F427" s="155" t="s">
        <v>7434</v>
      </c>
      <c r="G427" s="155">
        <v>1139.25</v>
      </c>
      <c r="H427" s="154"/>
    </row>
    <row r="428" spans="1:8" ht="90">
      <c r="A428" s="155" t="s">
        <v>7435</v>
      </c>
      <c r="B428" s="155" t="s">
        <v>6393</v>
      </c>
      <c r="C428" s="155" t="s">
        <v>7294</v>
      </c>
      <c r="D428" s="155" t="s">
        <v>7436</v>
      </c>
      <c r="E428" s="155" t="s">
        <v>7300</v>
      </c>
      <c r="F428" s="155" t="s">
        <v>7434</v>
      </c>
      <c r="G428" s="155">
        <v>1641.5</v>
      </c>
      <c r="H428" s="154"/>
    </row>
    <row r="429" spans="1:8" ht="90">
      <c r="A429" s="155" t="s">
        <v>7437</v>
      </c>
      <c r="B429" s="155" t="s">
        <v>6393</v>
      </c>
      <c r="C429" s="155" t="s">
        <v>7294</v>
      </c>
      <c r="D429" s="155" t="s">
        <v>7438</v>
      </c>
      <c r="E429" s="155" t="s">
        <v>7300</v>
      </c>
      <c r="F429" s="155" t="s">
        <v>7434</v>
      </c>
      <c r="G429" s="155">
        <v>14.7</v>
      </c>
      <c r="H429" s="154"/>
    </row>
    <row r="430" spans="1:8" ht="90">
      <c r="A430" s="155">
        <v>5482178466</v>
      </c>
      <c r="B430" s="155" t="s">
        <v>6393</v>
      </c>
      <c r="C430" s="155" t="s">
        <v>7294</v>
      </c>
      <c r="D430" s="155" t="s">
        <v>7439</v>
      </c>
      <c r="E430" s="155" t="s">
        <v>7300</v>
      </c>
      <c r="F430" s="155" t="s">
        <v>7440</v>
      </c>
      <c r="G430" s="155">
        <v>34750</v>
      </c>
      <c r="H430" s="154"/>
    </row>
    <row r="431" spans="1:8" ht="90">
      <c r="A431" s="155" t="s">
        <v>7441</v>
      </c>
      <c r="B431" s="155" t="s">
        <v>6393</v>
      </c>
      <c r="C431" s="155" t="s">
        <v>7294</v>
      </c>
      <c r="D431" s="155" t="s">
        <v>7442</v>
      </c>
      <c r="E431" s="155" t="s">
        <v>7300</v>
      </c>
      <c r="F431" s="155" t="s">
        <v>7440</v>
      </c>
      <c r="G431" s="155">
        <v>441</v>
      </c>
      <c r="H431" s="154"/>
    </row>
    <row r="432" spans="1:8" ht="90">
      <c r="A432" s="155" t="s">
        <v>7443</v>
      </c>
      <c r="B432" s="155" t="s">
        <v>6393</v>
      </c>
      <c r="C432" s="155" t="s">
        <v>7294</v>
      </c>
      <c r="D432" s="155" t="s">
        <v>7444</v>
      </c>
      <c r="E432" s="155" t="s">
        <v>7300</v>
      </c>
      <c r="F432" s="155" t="s">
        <v>7445</v>
      </c>
      <c r="G432" s="155">
        <v>3.96</v>
      </c>
      <c r="H432" s="154"/>
    </row>
    <row r="433" spans="1:8" ht="90">
      <c r="A433" s="155" t="s">
        <v>7446</v>
      </c>
      <c r="B433" s="155" t="s">
        <v>6393</v>
      </c>
      <c r="C433" s="155" t="s">
        <v>7294</v>
      </c>
      <c r="D433" s="155" t="s">
        <v>7447</v>
      </c>
      <c r="E433" s="155" t="s">
        <v>7300</v>
      </c>
      <c r="F433" s="155" t="s">
        <v>7445</v>
      </c>
      <c r="G433" s="155">
        <v>1224.45</v>
      </c>
      <c r="H433" s="154"/>
    </row>
    <row r="434" spans="1:8" ht="90">
      <c r="A434" s="155" t="s">
        <v>7448</v>
      </c>
      <c r="B434" s="155" t="s">
        <v>6393</v>
      </c>
      <c r="C434" s="155" t="s">
        <v>7294</v>
      </c>
      <c r="D434" s="155" t="s">
        <v>7449</v>
      </c>
      <c r="E434" s="155" t="s">
        <v>7300</v>
      </c>
      <c r="F434" s="155" t="s">
        <v>7445</v>
      </c>
      <c r="G434" s="155">
        <v>1145.6199999999999</v>
      </c>
      <c r="H434" s="154"/>
    </row>
    <row r="435" spans="1:8" ht="90">
      <c r="A435" s="155" t="s">
        <v>7450</v>
      </c>
      <c r="B435" s="155" t="s">
        <v>6393</v>
      </c>
      <c r="C435" s="155" t="s">
        <v>7294</v>
      </c>
      <c r="D435" s="155" t="s">
        <v>7451</v>
      </c>
      <c r="E435" s="155" t="s">
        <v>7300</v>
      </c>
      <c r="F435" s="155" t="s">
        <v>7445</v>
      </c>
      <c r="G435" s="155">
        <v>1388.5</v>
      </c>
      <c r="H435" s="154"/>
    </row>
    <row r="436" spans="1:8" ht="90">
      <c r="A436" s="155" t="s">
        <v>7452</v>
      </c>
      <c r="B436" s="155" t="s">
        <v>6393</v>
      </c>
      <c r="C436" s="155" t="s">
        <v>7294</v>
      </c>
      <c r="D436" s="155" t="s">
        <v>7453</v>
      </c>
      <c r="E436" s="155" t="s">
        <v>7300</v>
      </c>
      <c r="F436" s="155" t="s">
        <v>7445</v>
      </c>
      <c r="G436" s="155">
        <v>75.680000000000007</v>
      </c>
      <c r="H436" s="154"/>
    </row>
    <row r="437" spans="1:8" ht="90">
      <c r="A437" s="155" t="s">
        <v>7454</v>
      </c>
      <c r="B437" s="155" t="s">
        <v>6393</v>
      </c>
      <c r="C437" s="155" t="s">
        <v>7294</v>
      </c>
      <c r="D437" s="155" t="s">
        <v>7455</v>
      </c>
      <c r="E437" s="155" t="s">
        <v>7300</v>
      </c>
      <c r="F437" s="155" t="s">
        <v>7445</v>
      </c>
      <c r="G437" s="155">
        <v>53.32</v>
      </c>
      <c r="H437" s="154"/>
    </row>
    <row r="438" spans="1:8" ht="90">
      <c r="A438" s="155">
        <v>5483095920</v>
      </c>
      <c r="B438" s="155" t="s">
        <v>6393</v>
      </c>
      <c r="C438" s="155" t="s">
        <v>7294</v>
      </c>
      <c r="D438" s="155" t="s">
        <v>7456</v>
      </c>
      <c r="E438" s="155" t="s">
        <v>7300</v>
      </c>
      <c r="F438" s="155" t="s">
        <v>7445</v>
      </c>
      <c r="G438" s="155">
        <v>1014.65</v>
      </c>
      <c r="H438" s="154"/>
    </row>
    <row r="439" spans="1:8" ht="90">
      <c r="A439" s="155" t="s">
        <v>7457</v>
      </c>
      <c r="B439" s="155" t="s">
        <v>6393</v>
      </c>
      <c r="C439" s="155" t="s">
        <v>7294</v>
      </c>
      <c r="D439" s="155" t="s">
        <v>7458</v>
      </c>
      <c r="E439" s="155" t="s">
        <v>7300</v>
      </c>
      <c r="F439" s="155" t="s">
        <v>7445</v>
      </c>
      <c r="G439" s="155">
        <v>833</v>
      </c>
      <c r="H439" s="154"/>
    </row>
    <row r="440" spans="1:8" ht="90">
      <c r="A440" s="155" t="s">
        <v>7459</v>
      </c>
      <c r="B440" s="155" t="s">
        <v>6393</v>
      </c>
      <c r="C440" s="155" t="s">
        <v>7294</v>
      </c>
      <c r="D440" s="155" t="s">
        <v>7460</v>
      </c>
      <c r="E440" s="155" t="s">
        <v>7300</v>
      </c>
      <c r="F440" s="155" t="s">
        <v>7445</v>
      </c>
      <c r="G440" s="155">
        <v>773.08</v>
      </c>
      <c r="H440" s="154"/>
    </row>
    <row r="441" spans="1:8" ht="90">
      <c r="A441" s="155" t="s">
        <v>7461</v>
      </c>
      <c r="B441" s="155" t="s">
        <v>6393</v>
      </c>
      <c r="C441" s="155" t="s">
        <v>7294</v>
      </c>
      <c r="D441" s="155" t="s">
        <v>7462</v>
      </c>
      <c r="E441" s="155" t="s">
        <v>7300</v>
      </c>
      <c r="F441" s="155" t="s">
        <v>7445</v>
      </c>
      <c r="G441" s="155">
        <v>5.08</v>
      </c>
      <c r="H441" s="154"/>
    </row>
    <row r="442" spans="1:8" ht="90">
      <c r="A442" s="155" t="s">
        <v>7463</v>
      </c>
      <c r="B442" s="155" t="s">
        <v>6393</v>
      </c>
      <c r="C442" s="155" t="s">
        <v>7294</v>
      </c>
      <c r="D442" s="155" t="s">
        <v>7464</v>
      </c>
      <c r="E442" s="155" t="s">
        <v>7300</v>
      </c>
      <c r="F442" s="155" t="s">
        <v>7445</v>
      </c>
      <c r="G442" s="155">
        <v>1636.2</v>
      </c>
      <c r="H442" s="154"/>
    </row>
    <row r="443" spans="1:8" ht="90">
      <c r="A443" s="155" t="s">
        <v>7465</v>
      </c>
      <c r="B443" s="155" t="s">
        <v>6393</v>
      </c>
      <c r="C443" s="155" t="s">
        <v>7294</v>
      </c>
      <c r="D443" s="155" t="s">
        <v>7466</v>
      </c>
      <c r="E443" s="155" t="s">
        <v>7300</v>
      </c>
      <c r="F443" s="155" t="s">
        <v>7445</v>
      </c>
      <c r="G443" s="155">
        <v>1410.32</v>
      </c>
      <c r="H443" s="154"/>
    </row>
    <row r="444" spans="1:8" ht="90">
      <c r="A444" s="155" t="s">
        <v>7467</v>
      </c>
      <c r="B444" s="155" t="s">
        <v>6393</v>
      </c>
      <c r="C444" s="155" t="s">
        <v>7294</v>
      </c>
      <c r="D444" s="155" t="s">
        <v>7468</v>
      </c>
      <c r="E444" s="155" t="s">
        <v>7300</v>
      </c>
      <c r="F444" s="155" t="s">
        <v>7445</v>
      </c>
      <c r="G444" s="155">
        <v>58.5</v>
      </c>
      <c r="H444" s="154"/>
    </row>
    <row r="445" spans="1:8" ht="90">
      <c r="A445" s="155" t="s">
        <v>7469</v>
      </c>
      <c r="B445" s="155" t="s">
        <v>6393</v>
      </c>
      <c r="C445" s="155" t="s">
        <v>7294</v>
      </c>
      <c r="D445" s="155" t="s">
        <v>7470</v>
      </c>
      <c r="E445" s="155" t="s">
        <v>7300</v>
      </c>
      <c r="F445" s="155" t="s">
        <v>7471</v>
      </c>
      <c r="G445" s="155">
        <v>43017.27</v>
      </c>
      <c r="H445" s="154"/>
    </row>
    <row r="446" spans="1:8" ht="90">
      <c r="A446" s="155" t="s">
        <v>7472</v>
      </c>
      <c r="B446" s="155" t="s">
        <v>6393</v>
      </c>
      <c r="C446" s="155" t="s">
        <v>7294</v>
      </c>
      <c r="D446" s="155" t="s">
        <v>7473</v>
      </c>
      <c r="E446" s="155" t="s">
        <v>7300</v>
      </c>
      <c r="F446" s="155" t="s">
        <v>7471</v>
      </c>
      <c r="G446" s="155">
        <v>11.5</v>
      </c>
      <c r="H446" s="154"/>
    </row>
    <row r="447" spans="1:8" ht="90">
      <c r="A447" s="155" t="s">
        <v>7474</v>
      </c>
      <c r="B447" s="155" t="s">
        <v>6393</v>
      </c>
      <c r="C447" s="155" t="s">
        <v>7294</v>
      </c>
      <c r="D447" s="155" t="s">
        <v>7475</v>
      </c>
      <c r="E447" s="155" t="s">
        <v>7300</v>
      </c>
      <c r="F447" s="155" t="s">
        <v>7471</v>
      </c>
      <c r="G447" s="155">
        <v>23.79</v>
      </c>
      <c r="H447" s="154"/>
    </row>
    <row r="448" spans="1:8" ht="90">
      <c r="A448" s="155" t="s">
        <v>7476</v>
      </c>
      <c r="B448" s="155" t="s">
        <v>6393</v>
      </c>
      <c r="C448" s="155" t="s">
        <v>7294</v>
      </c>
      <c r="D448" s="155" t="s">
        <v>7477</v>
      </c>
      <c r="E448" s="155" t="s">
        <v>7300</v>
      </c>
      <c r="F448" s="155" t="s">
        <v>7471</v>
      </c>
      <c r="G448" s="155">
        <v>164.22</v>
      </c>
      <c r="H448" s="154"/>
    </row>
    <row r="449" spans="1:8" ht="90">
      <c r="A449" s="155">
        <v>5491568944</v>
      </c>
      <c r="B449" s="155" t="s">
        <v>6393</v>
      </c>
      <c r="C449" s="155" t="s">
        <v>7294</v>
      </c>
      <c r="D449" s="155" t="s">
        <v>7478</v>
      </c>
      <c r="E449" s="155" t="s">
        <v>7300</v>
      </c>
      <c r="F449" s="155" t="s">
        <v>7471</v>
      </c>
      <c r="G449" s="155">
        <v>0.66</v>
      </c>
      <c r="H449" s="154"/>
    </row>
    <row r="450" spans="1:8" ht="90">
      <c r="A450" s="155">
        <v>5486952806</v>
      </c>
      <c r="B450" s="155" t="s">
        <v>6393</v>
      </c>
      <c r="C450" s="155" t="s">
        <v>7294</v>
      </c>
      <c r="D450" s="155" t="s">
        <v>7479</v>
      </c>
      <c r="E450" s="155" t="s">
        <v>7300</v>
      </c>
      <c r="F450" s="155" t="s">
        <v>7480</v>
      </c>
      <c r="G450" s="155">
        <v>87688</v>
      </c>
      <c r="H450" s="154"/>
    </row>
    <row r="451" spans="1:8" ht="90">
      <c r="A451" s="155">
        <v>5481577470</v>
      </c>
      <c r="B451" s="155" t="s">
        <v>6393</v>
      </c>
      <c r="C451" s="155" t="s">
        <v>7294</v>
      </c>
      <c r="D451" s="155" t="s">
        <v>7481</v>
      </c>
      <c r="E451" s="155" t="s">
        <v>7300</v>
      </c>
      <c r="F451" s="155" t="s">
        <v>7482</v>
      </c>
      <c r="G451" s="155">
        <v>423</v>
      </c>
      <c r="H451" s="154"/>
    </row>
    <row r="452" spans="1:8" ht="90">
      <c r="A452" s="155" t="s">
        <v>7483</v>
      </c>
      <c r="B452" s="155" t="s">
        <v>6393</v>
      </c>
      <c r="C452" s="155" t="s">
        <v>7294</v>
      </c>
      <c r="D452" s="155" t="s">
        <v>7484</v>
      </c>
      <c r="E452" s="155" t="s">
        <v>7300</v>
      </c>
      <c r="F452" s="155" t="s">
        <v>7482</v>
      </c>
      <c r="G452" s="155">
        <v>3950.8</v>
      </c>
      <c r="H452" s="154"/>
    </row>
    <row r="453" spans="1:8" ht="90">
      <c r="A453" s="155" t="s">
        <v>7485</v>
      </c>
      <c r="B453" s="155" t="s">
        <v>6393</v>
      </c>
      <c r="C453" s="155" t="s">
        <v>7294</v>
      </c>
      <c r="D453" s="155" t="s">
        <v>7486</v>
      </c>
      <c r="E453" s="155" t="s">
        <v>7300</v>
      </c>
      <c r="F453" s="155" t="s">
        <v>7482</v>
      </c>
      <c r="G453" s="155">
        <v>24300</v>
      </c>
      <c r="H453" s="154"/>
    </row>
    <row r="454" spans="1:8" ht="90">
      <c r="A454" s="155">
        <v>5494641132</v>
      </c>
      <c r="B454" s="155" t="s">
        <v>6393</v>
      </c>
      <c r="C454" s="155" t="s">
        <v>7294</v>
      </c>
      <c r="D454" s="155" t="s">
        <v>7487</v>
      </c>
      <c r="E454" s="155" t="s">
        <v>7300</v>
      </c>
      <c r="F454" s="155" t="s">
        <v>7482</v>
      </c>
      <c r="G454" s="155">
        <v>39</v>
      </c>
      <c r="H454" s="154"/>
    </row>
    <row r="455" spans="1:8" ht="90">
      <c r="A455" s="155" t="s">
        <v>7488</v>
      </c>
      <c r="B455" s="155" t="s">
        <v>6393</v>
      </c>
      <c r="C455" s="155" t="s">
        <v>7294</v>
      </c>
      <c r="D455" s="155" t="s">
        <v>7489</v>
      </c>
      <c r="E455" s="155" t="s">
        <v>7300</v>
      </c>
      <c r="F455" s="155" t="s">
        <v>7482</v>
      </c>
      <c r="G455" s="155">
        <v>11.2</v>
      </c>
      <c r="H455" s="154"/>
    </row>
    <row r="456" spans="1:8" ht="90">
      <c r="A456" s="155">
        <v>5.494657E+68</v>
      </c>
      <c r="B456" s="155" t="s">
        <v>6393</v>
      </c>
      <c r="C456" s="155" t="s">
        <v>7294</v>
      </c>
      <c r="D456" s="155" t="s">
        <v>7490</v>
      </c>
      <c r="E456" s="155" t="s">
        <v>7300</v>
      </c>
      <c r="F456" s="155" t="s">
        <v>7482</v>
      </c>
      <c r="G456" s="155">
        <v>8</v>
      </c>
      <c r="H456" s="154"/>
    </row>
    <row r="457" spans="1:8" ht="90">
      <c r="A457" s="155">
        <v>5487437842</v>
      </c>
      <c r="B457" s="155" t="s">
        <v>6393</v>
      </c>
      <c r="C457" s="155" t="s">
        <v>7294</v>
      </c>
      <c r="D457" s="155" t="s">
        <v>7491</v>
      </c>
      <c r="E457" s="155" t="s">
        <v>7300</v>
      </c>
      <c r="F457" s="155" t="s">
        <v>7492</v>
      </c>
      <c r="G457" s="155">
        <v>4332</v>
      </c>
      <c r="H457" s="154"/>
    </row>
    <row r="458" spans="1:8" ht="90">
      <c r="A458" s="155" t="s">
        <v>7493</v>
      </c>
      <c r="B458" s="155" t="s">
        <v>6393</v>
      </c>
      <c r="C458" s="155" t="s">
        <v>7294</v>
      </c>
      <c r="D458" s="155" t="s">
        <v>7494</v>
      </c>
      <c r="E458" s="155" t="s">
        <v>7300</v>
      </c>
      <c r="F458" s="155" t="s">
        <v>7495</v>
      </c>
      <c r="G458" s="155">
        <v>557.17999999999995</v>
      </c>
      <c r="H458" s="154"/>
    </row>
    <row r="459" spans="1:8" ht="90">
      <c r="A459" s="155" t="s">
        <v>7496</v>
      </c>
      <c r="B459" s="155" t="s">
        <v>6393</v>
      </c>
      <c r="C459" s="155" t="s">
        <v>7294</v>
      </c>
      <c r="D459" s="155" t="s">
        <v>7497</v>
      </c>
      <c r="E459" s="155" t="s">
        <v>7300</v>
      </c>
      <c r="F459" s="155" t="s">
        <v>7495</v>
      </c>
      <c r="G459" s="155">
        <v>1228.7</v>
      </c>
      <c r="H459" s="154"/>
    </row>
    <row r="460" spans="1:8" ht="90">
      <c r="A460" s="155">
        <v>5492615947</v>
      </c>
      <c r="B460" s="155" t="s">
        <v>6393</v>
      </c>
      <c r="C460" s="155" t="s">
        <v>7294</v>
      </c>
      <c r="D460" s="155" t="s">
        <v>7498</v>
      </c>
      <c r="E460" s="155" t="s">
        <v>7300</v>
      </c>
      <c r="F460" s="155" t="s">
        <v>7495</v>
      </c>
      <c r="G460" s="155">
        <v>1901.88</v>
      </c>
      <c r="H460" s="154"/>
    </row>
    <row r="461" spans="1:8" ht="90">
      <c r="A461" s="155" t="s">
        <v>7499</v>
      </c>
      <c r="B461" s="155" t="s">
        <v>6393</v>
      </c>
      <c r="C461" s="155" t="s">
        <v>7294</v>
      </c>
      <c r="D461" s="155" t="s">
        <v>7500</v>
      </c>
      <c r="E461" s="155" t="s">
        <v>7300</v>
      </c>
      <c r="F461" s="155" t="s">
        <v>7501</v>
      </c>
      <c r="G461" s="155">
        <v>1800</v>
      </c>
      <c r="H461" s="154"/>
    </row>
    <row r="462" spans="1:8" ht="90">
      <c r="A462" s="155" t="s">
        <v>7502</v>
      </c>
      <c r="B462" s="155" t="s">
        <v>6393</v>
      </c>
      <c r="C462" s="155" t="s">
        <v>7294</v>
      </c>
      <c r="D462" s="155" t="s">
        <v>7503</v>
      </c>
      <c r="E462" s="155" t="s">
        <v>7300</v>
      </c>
      <c r="F462" s="155" t="s">
        <v>7501</v>
      </c>
      <c r="G462" s="155">
        <v>18000</v>
      </c>
      <c r="H462" s="154"/>
    </row>
    <row r="463" spans="1:8" ht="90">
      <c r="A463" s="155" t="s">
        <v>7504</v>
      </c>
      <c r="B463" s="155" t="s">
        <v>6393</v>
      </c>
      <c r="C463" s="155" t="s">
        <v>7294</v>
      </c>
      <c r="D463" s="155" t="s">
        <v>7505</v>
      </c>
      <c r="E463" s="155" t="s">
        <v>7300</v>
      </c>
      <c r="F463" s="155" t="s">
        <v>7501</v>
      </c>
      <c r="G463" s="155">
        <v>8000</v>
      </c>
      <c r="H463" s="154"/>
    </row>
    <row r="464" spans="1:8" ht="90">
      <c r="A464" s="155">
        <v>5485742182</v>
      </c>
      <c r="B464" s="155" t="s">
        <v>6393</v>
      </c>
      <c r="C464" s="155" t="s">
        <v>7294</v>
      </c>
      <c r="D464" s="155" t="s">
        <v>7506</v>
      </c>
      <c r="E464" s="155" t="s">
        <v>7300</v>
      </c>
      <c r="F464" s="155" t="s">
        <v>7507</v>
      </c>
      <c r="G464" s="155">
        <v>65.290000000000006</v>
      </c>
      <c r="H464" s="154"/>
    </row>
    <row r="465" spans="1:8" ht="90">
      <c r="A465" s="155">
        <v>5486225018</v>
      </c>
      <c r="B465" s="155" t="s">
        <v>6393</v>
      </c>
      <c r="C465" s="155" t="s">
        <v>7294</v>
      </c>
      <c r="D465" s="155" t="s">
        <v>7508</v>
      </c>
      <c r="E465" s="155" t="s">
        <v>7300</v>
      </c>
      <c r="F465" s="155" t="s">
        <v>7507</v>
      </c>
      <c r="G465" s="155">
        <v>27.3</v>
      </c>
      <c r="H465" s="154"/>
    </row>
    <row r="466" spans="1:8" ht="90">
      <c r="A466" s="155">
        <v>5486853654</v>
      </c>
      <c r="B466" s="155" t="s">
        <v>6393</v>
      </c>
      <c r="C466" s="155" t="s">
        <v>7294</v>
      </c>
      <c r="D466" s="155" t="s">
        <v>7509</v>
      </c>
      <c r="E466" s="155" t="s">
        <v>7300</v>
      </c>
      <c r="F466" s="155" t="s">
        <v>7507</v>
      </c>
      <c r="G466" s="155">
        <v>1239.24</v>
      </c>
      <c r="H466" s="154"/>
    </row>
    <row r="467" spans="1:8" ht="90">
      <c r="A467" s="155">
        <v>5486984270</v>
      </c>
      <c r="B467" s="155" t="s">
        <v>6393</v>
      </c>
      <c r="C467" s="155" t="s">
        <v>7294</v>
      </c>
      <c r="D467" s="155" t="s">
        <v>7510</v>
      </c>
      <c r="E467" s="155" t="s">
        <v>7300</v>
      </c>
      <c r="F467" s="155" t="s">
        <v>7507</v>
      </c>
      <c r="G467" s="155">
        <v>136.97</v>
      </c>
      <c r="H467" s="154"/>
    </row>
    <row r="468" spans="1:8" ht="90">
      <c r="A468" s="155" t="s">
        <v>7511</v>
      </c>
      <c r="B468" s="155" t="s">
        <v>6393</v>
      </c>
      <c r="C468" s="155" t="s">
        <v>7294</v>
      </c>
      <c r="D468" s="155" t="s">
        <v>7512</v>
      </c>
      <c r="E468" s="155" t="s">
        <v>7300</v>
      </c>
      <c r="F468" s="155" t="s">
        <v>7507</v>
      </c>
      <c r="G468" s="155">
        <v>21.84</v>
      </c>
      <c r="H468" s="154"/>
    </row>
    <row r="469" spans="1:8" ht="90">
      <c r="A469" s="155">
        <v>5491003704</v>
      </c>
      <c r="B469" s="155" t="s">
        <v>6393</v>
      </c>
      <c r="C469" s="155" t="s">
        <v>7294</v>
      </c>
      <c r="D469" s="155" t="s">
        <v>7513</v>
      </c>
      <c r="E469" s="155" t="s">
        <v>7300</v>
      </c>
      <c r="F469" s="155" t="s">
        <v>7507</v>
      </c>
      <c r="G469" s="155">
        <v>26.18</v>
      </c>
      <c r="H469" s="154"/>
    </row>
    <row r="470" spans="1:8" ht="90">
      <c r="A470" s="155" t="s">
        <v>7514</v>
      </c>
      <c r="B470" s="155" t="s">
        <v>6393</v>
      </c>
      <c r="C470" s="155" t="s">
        <v>7294</v>
      </c>
      <c r="D470" s="155" t="s">
        <v>7515</v>
      </c>
      <c r="E470" s="155" t="s">
        <v>7300</v>
      </c>
      <c r="F470" s="155" t="s">
        <v>7507</v>
      </c>
      <c r="G470" s="155">
        <v>357</v>
      </c>
      <c r="H470" s="154"/>
    </row>
    <row r="471" spans="1:8" ht="90">
      <c r="A471" s="155" t="s">
        <v>7516</v>
      </c>
      <c r="B471" s="155" t="s">
        <v>6393</v>
      </c>
      <c r="C471" s="155" t="s">
        <v>7294</v>
      </c>
      <c r="D471" s="155" t="s">
        <v>7517</v>
      </c>
      <c r="E471" s="155" t="s">
        <v>7300</v>
      </c>
      <c r="F471" s="155" t="s">
        <v>7518</v>
      </c>
      <c r="G471" s="155">
        <v>1175.28</v>
      </c>
      <c r="H471" s="154"/>
    </row>
    <row r="472" spans="1:8" ht="90">
      <c r="A472" s="155" t="s">
        <v>7519</v>
      </c>
      <c r="B472" s="155" t="s">
        <v>6393</v>
      </c>
      <c r="C472" s="155" t="s">
        <v>7294</v>
      </c>
      <c r="D472" s="155" t="s">
        <v>7520</v>
      </c>
      <c r="E472" s="155" t="s">
        <v>7300</v>
      </c>
      <c r="F472" s="155" t="s">
        <v>7521</v>
      </c>
      <c r="G472" s="155">
        <v>57.22</v>
      </c>
      <c r="H472" s="154"/>
    </row>
    <row r="473" spans="1:8" ht="90">
      <c r="A473" s="155">
        <v>5481652255</v>
      </c>
      <c r="B473" s="155" t="s">
        <v>6393</v>
      </c>
      <c r="C473" s="155" t="s">
        <v>7294</v>
      </c>
      <c r="D473" s="155" t="s">
        <v>7522</v>
      </c>
      <c r="E473" s="155" t="s">
        <v>7300</v>
      </c>
      <c r="F473" s="155" t="s">
        <v>7523</v>
      </c>
      <c r="G473" s="155">
        <v>207.81</v>
      </c>
      <c r="H473" s="154"/>
    </row>
    <row r="474" spans="1:8" ht="90">
      <c r="A474" s="155" t="s">
        <v>7524</v>
      </c>
      <c r="B474" s="155" t="s">
        <v>6393</v>
      </c>
      <c r="C474" s="155" t="s">
        <v>7294</v>
      </c>
      <c r="D474" s="155" t="s">
        <v>7525</v>
      </c>
      <c r="E474" s="155" t="s">
        <v>7300</v>
      </c>
      <c r="F474" s="155" t="s">
        <v>7523</v>
      </c>
      <c r="G474" s="155">
        <v>61.37</v>
      </c>
      <c r="H474" s="154"/>
    </row>
    <row r="475" spans="1:8" ht="90">
      <c r="A475" s="155" t="s">
        <v>7526</v>
      </c>
      <c r="B475" s="155" t="s">
        <v>6393</v>
      </c>
      <c r="C475" s="155" t="s">
        <v>7294</v>
      </c>
      <c r="D475" s="155" t="s">
        <v>7527</v>
      </c>
      <c r="E475" s="155" t="s">
        <v>7300</v>
      </c>
      <c r="F475" s="155" t="s">
        <v>7523</v>
      </c>
      <c r="G475" s="155">
        <v>332.04</v>
      </c>
      <c r="H475" s="154"/>
    </row>
    <row r="476" spans="1:8" ht="90">
      <c r="A476" s="155" t="s">
        <v>7528</v>
      </c>
      <c r="B476" s="155" t="s">
        <v>6393</v>
      </c>
      <c r="C476" s="155" t="s">
        <v>7294</v>
      </c>
      <c r="D476" s="155" t="s">
        <v>7529</v>
      </c>
      <c r="E476" s="155" t="s">
        <v>7300</v>
      </c>
      <c r="F476" s="155" t="s">
        <v>7523</v>
      </c>
      <c r="G476" s="155">
        <v>56.57</v>
      </c>
      <c r="H476" s="154"/>
    </row>
    <row r="477" spans="1:8" ht="90">
      <c r="A477" s="155" t="s">
        <v>7530</v>
      </c>
      <c r="B477" s="155" t="s">
        <v>6393</v>
      </c>
      <c r="C477" s="155" t="s">
        <v>7294</v>
      </c>
      <c r="D477" s="155" t="s">
        <v>7531</v>
      </c>
      <c r="E477" s="155" t="s">
        <v>7300</v>
      </c>
      <c r="F477" s="155" t="s">
        <v>7523</v>
      </c>
      <c r="G477" s="155">
        <v>154.87</v>
      </c>
      <c r="H477" s="154"/>
    </row>
    <row r="478" spans="1:8" ht="90">
      <c r="A478" s="155" t="s">
        <v>7532</v>
      </c>
      <c r="B478" s="155" t="s">
        <v>6393</v>
      </c>
      <c r="C478" s="155" t="s">
        <v>7294</v>
      </c>
      <c r="D478" s="155" t="s">
        <v>7533</v>
      </c>
      <c r="E478" s="155" t="s">
        <v>7300</v>
      </c>
      <c r="F478" s="155" t="s">
        <v>7523</v>
      </c>
      <c r="G478" s="155">
        <v>3191.86</v>
      </c>
      <c r="H478" s="154"/>
    </row>
    <row r="479" spans="1:8" ht="90">
      <c r="A479" s="155" t="s">
        <v>7534</v>
      </c>
      <c r="B479" s="155" t="s">
        <v>6393</v>
      </c>
      <c r="C479" s="155" t="s">
        <v>7294</v>
      </c>
      <c r="D479" s="155" t="s">
        <v>7535</v>
      </c>
      <c r="E479" s="155" t="s">
        <v>7300</v>
      </c>
      <c r="F479" s="155" t="s">
        <v>7523</v>
      </c>
      <c r="G479" s="155">
        <v>6606.8</v>
      </c>
      <c r="H479" s="154"/>
    </row>
    <row r="480" spans="1:8" ht="90">
      <c r="A480" s="155">
        <v>5.481492E+54</v>
      </c>
      <c r="B480" s="155" t="s">
        <v>6393</v>
      </c>
      <c r="C480" s="155" t="s">
        <v>7294</v>
      </c>
      <c r="D480" s="155" t="s">
        <v>7536</v>
      </c>
      <c r="E480" s="155" t="s">
        <v>7300</v>
      </c>
      <c r="F480" s="155" t="s">
        <v>7537</v>
      </c>
      <c r="G480" s="155">
        <v>2675.07</v>
      </c>
      <c r="H480" s="154"/>
    </row>
    <row r="481" spans="1:8" ht="90">
      <c r="A481" s="155" t="s">
        <v>7538</v>
      </c>
      <c r="B481" s="155" t="s">
        <v>6393</v>
      </c>
      <c r="C481" s="155" t="s">
        <v>7294</v>
      </c>
      <c r="D481" s="155" t="s">
        <v>7539</v>
      </c>
      <c r="E481" s="155" t="s">
        <v>7300</v>
      </c>
      <c r="F481" s="155" t="s">
        <v>7537</v>
      </c>
      <c r="G481" s="155">
        <v>42</v>
      </c>
      <c r="H481" s="154"/>
    </row>
    <row r="482" spans="1:8" ht="90">
      <c r="A482" s="155" t="s">
        <v>7540</v>
      </c>
      <c r="B482" s="155" t="s">
        <v>6393</v>
      </c>
      <c r="C482" s="155" t="s">
        <v>7294</v>
      </c>
      <c r="D482" s="155" t="s">
        <v>7541</v>
      </c>
      <c r="E482" s="155" t="s">
        <v>7300</v>
      </c>
      <c r="F482" s="155" t="s">
        <v>7537</v>
      </c>
      <c r="G482" s="155">
        <v>59.46</v>
      </c>
      <c r="H482" s="154"/>
    </row>
    <row r="483" spans="1:8" ht="90">
      <c r="A483" s="155" t="s">
        <v>7542</v>
      </c>
      <c r="B483" s="155" t="s">
        <v>6393</v>
      </c>
      <c r="C483" s="155" t="s">
        <v>7294</v>
      </c>
      <c r="D483" s="155" t="s">
        <v>7543</v>
      </c>
      <c r="E483" s="155" t="s">
        <v>7300</v>
      </c>
      <c r="F483" s="155" t="s">
        <v>5118</v>
      </c>
      <c r="G483" s="155">
        <v>84.32</v>
      </c>
      <c r="H483" s="154"/>
    </row>
    <row r="484" spans="1:8" ht="90">
      <c r="A484" s="155">
        <v>5479757686</v>
      </c>
      <c r="B484" s="155" t="s">
        <v>6393</v>
      </c>
      <c r="C484" s="155" t="s">
        <v>7294</v>
      </c>
      <c r="D484" s="155" t="s">
        <v>7544</v>
      </c>
      <c r="E484" s="155" t="s">
        <v>7300</v>
      </c>
      <c r="F484" s="155" t="s">
        <v>7545</v>
      </c>
      <c r="G484" s="155">
        <v>169</v>
      </c>
      <c r="H484" s="154"/>
    </row>
    <row r="485" spans="1:8" ht="90">
      <c r="A485" s="155" t="s">
        <v>7546</v>
      </c>
      <c r="B485" s="155" t="s">
        <v>6393</v>
      </c>
      <c r="C485" s="155" t="s">
        <v>7294</v>
      </c>
      <c r="D485" s="155" t="s">
        <v>7547</v>
      </c>
      <c r="E485" s="155" t="s">
        <v>7300</v>
      </c>
      <c r="F485" s="155" t="s">
        <v>7545</v>
      </c>
      <c r="G485" s="155">
        <v>41.72</v>
      </c>
      <c r="H485" s="154"/>
    </row>
    <row r="486" spans="1:8" ht="15.75" thickBot="1"/>
    <row r="487" spans="1:8" ht="45" customHeight="1" thickBot="1">
      <c r="A487" s="448" t="s">
        <v>10594</v>
      </c>
      <c r="B487" s="449"/>
      <c r="C487" s="449"/>
      <c r="D487" s="449"/>
      <c r="E487" s="449"/>
      <c r="F487" s="449"/>
      <c r="G487" s="449"/>
      <c r="H487" s="450"/>
    </row>
    <row r="488" spans="1:8" ht="53.25">
      <c r="A488" s="278" t="s">
        <v>1</v>
      </c>
      <c r="B488" s="279" t="s">
        <v>5967</v>
      </c>
      <c r="C488" s="280" t="s">
        <v>3</v>
      </c>
      <c r="D488" s="279" t="s">
        <v>4</v>
      </c>
      <c r="E488" s="281" t="s">
        <v>5968</v>
      </c>
      <c r="F488" s="282" t="s">
        <v>5969</v>
      </c>
      <c r="G488" s="282" t="s">
        <v>5970</v>
      </c>
      <c r="H488" s="283" t="s">
        <v>5971</v>
      </c>
    </row>
    <row r="489" spans="1:8" ht="216.75">
      <c r="A489" s="284" t="s">
        <v>9041</v>
      </c>
      <c r="B489" s="285" t="s">
        <v>9042</v>
      </c>
      <c r="C489" s="211" t="s">
        <v>9043</v>
      </c>
      <c r="D489" s="285" t="s">
        <v>10595</v>
      </c>
      <c r="E489" s="286" t="s">
        <v>9044</v>
      </c>
      <c r="F489" s="166" t="s">
        <v>9045</v>
      </c>
      <c r="G489" s="287">
        <v>48947.19</v>
      </c>
      <c r="H489" s="288" t="s">
        <v>10596</v>
      </c>
    </row>
    <row r="490" spans="1:8" ht="267.75">
      <c r="A490" s="284" t="s">
        <v>9046</v>
      </c>
      <c r="B490" s="285" t="s">
        <v>9042</v>
      </c>
      <c r="C490" s="186" t="s">
        <v>9047</v>
      </c>
      <c r="D490" s="285" t="s">
        <v>10595</v>
      </c>
      <c r="E490" s="289" t="s">
        <v>9048</v>
      </c>
      <c r="F490" s="239" t="s">
        <v>9049</v>
      </c>
      <c r="G490" s="287">
        <v>19509.509999999998</v>
      </c>
      <c r="H490" s="288" t="s">
        <v>9050</v>
      </c>
    </row>
    <row r="491" spans="1:8" ht="191.25">
      <c r="A491" s="290">
        <v>5822800690</v>
      </c>
      <c r="B491" s="285" t="s">
        <v>9042</v>
      </c>
      <c r="C491" s="249" t="s">
        <v>10597</v>
      </c>
      <c r="D491" s="285" t="s">
        <v>10595</v>
      </c>
      <c r="E491" s="286" t="s">
        <v>9051</v>
      </c>
      <c r="F491" s="239" t="s">
        <v>9052</v>
      </c>
      <c r="G491" s="291">
        <v>64603.27</v>
      </c>
      <c r="H491" s="288" t="s">
        <v>9053</v>
      </c>
    </row>
    <row r="492" spans="1:8" ht="178.5">
      <c r="A492" s="290" t="s">
        <v>9054</v>
      </c>
      <c r="B492" s="285" t="s">
        <v>9042</v>
      </c>
      <c r="C492" s="249" t="s">
        <v>9055</v>
      </c>
      <c r="D492" s="285" t="s">
        <v>9056</v>
      </c>
      <c r="E492" s="286" t="s">
        <v>9057</v>
      </c>
      <c r="F492" s="166" t="s">
        <v>9058</v>
      </c>
      <c r="G492" s="291">
        <v>7443.56</v>
      </c>
      <c r="H492" s="288" t="s">
        <v>9059</v>
      </c>
    </row>
    <row r="493" spans="1:8" ht="191.25">
      <c r="A493" s="290" t="s">
        <v>9060</v>
      </c>
      <c r="B493" s="285" t="s">
        <v>9042</v>
      </c>
      <c r="C493" s="186" t="s">
        <v>9061</v>
      </c>
      <c r="D493" s="285" t="s">
        <v>9056</v>
      </c>
      <c r="E493" s="158" t="s">
        <v>9062</v>
      </c>
      <c r="F493" s="239" t="s">
        <v>9063</v>
      </c>
      <c r="G493" s="291">
        <v>1883.94</v>
      </c>
      <c r="H493" s="288" t="s">
        <v>9064</v>
      </c>
    </row>
    <row r="494" spans="1:8" ht="204">
      <c r="A494" s="290" t="s">
        <v>9065</v>
      </c>
      <c r="B494" s="285" t="s">
        <v>9042</v>
      </c>
      <c r="C494" s="186" t="s">
        <v>9066</v>
      </c>
      <c r="D494" s="285" t="s">
        <v>9056</v>
      </c>
      <c r="E494" s="166" t="s">
        <v>9067</v>
      </c>
      <c r="F494" s="166" t="s">
        <v>9068</v>
      </c>
      <c r="G494" s="291">
        <v>2846.89</v>
      </c>
      <c r="H494" s="288" t="s">
        <v>9069</v>
      </c>
    </row>
    <row r="495" spans="1:8" ht="242.25">
      <c r="A495" s="290" t="s">
        <v>9070</v>
      </c>
      <c r="B495" s="285" t="s">
        <v>9042</v>
      </c>
      <c r="C495" s="196" t="s">
        <v>9071</v>
      </c>
      <c r="D495" s="285" t="s">
        <v>9056</v>
      </c>
      <c r="E495" s="158" t="s">
        <v>9072</v>
      </c>
      <c r="F495" s="166" t="s">
        <v>9073</v>
      </c>
      <c r="G495" s="291">
        <v>1920.02</v>
      </c>
      <c r="H495" s="288" t="s">
        <v>9074</v>
      </c>
    </row>
    <row r="496" spans="1:8" ht="165.75">
      <c r="A496" s="290" t="s">
        <v>9075</v>
      </c>
      <c r="B496" s="285" t="s">
        <v>9042</v>
      </c>
      <c r="C496" s="196" t="s">
        <v>9076</v>
      </c>
      <c r="D496" s="285" t="s">
        <v>9056</v>
      </c>
      <c r="E496" s="166" t="s">
        <v>9077</v>
      </c>
      <c r="F496" s="239" t="s">
        <v>9078</v>
      </c>
      <c r="G496" s="291">
        <v>9106.11</v>
      </c>
      <c r="H496" s="288" t="s">
        <v>9079</v>
      </c>
    </row>
    <row r="497" spans="1:8" ht="89.25">
      <c r="A497" s="290" t="s">
        <v>9080</v>
      </c>
      <c r="B497" s="285" t="s">
        <v>9042</v>
      </c>
      <c r="C497" s="186" t="s">
        <v>9081</v>
      </c>
      <c r="D497" s="285" t="s">
        <v>9082</v>
      </c>
      <c r="E497" s="166" t="s">
        <v>9083</v>
      </c>
      <c r="F497" s="239" t="s">
        <v>9084</v>
      </c>
      <c r="G497" s="291">
        <v>4274.33</v>
      </c>
      <c r="H497" s="288" t="s">
        <v>9085</v>
      </c>
    </row>
    <row r="498" spans="1:8" ht="102">
      <c r="A498" s="290" t="s">
        <v>9086</v>
      </c>
      <c r="B498" s="285" t="s">
        <v>9042</v>
      </c>
      <c r="C498" s="186" t="s">
        <v>9087</v>
      </c>
      <c r="D498" s="285" t="s">
        <v>9082</v>
      </c>
      <c r="E498" s="239" t="s">
        <v>9088</v>
      </c>
      <c r="F498" s="239" t="s">
        <v>9089</v>
      </c>
      <c r="G498" s="291">
        <v>19807.02</v>
      </c>
      <c r="H498" s="288" t="s">
        <v>9090</v>
      </c>
    </row>
    <row r="499" spans="1:8" ht="63.75">
      <c r="A499" s="290" t="s">
        <v>9091</v>
      </c>
      <c r="B499" s="285" t="s">
        <v>9092</v>
      </c>
      <c r="C499" s="166" t="s">
        <v>9093</v>
      </c>
      <c r="D499" s="285" t="s">
        <v>9094</v>
      </c>
      <c r="E499" s="239" t="s">
        <v>9095</v>
      </c>
      <c r="F499" s="239" t="s">
        <v>9095</v>
      </c>
      <c r="G499" s="291">
        <v>12480</v>
      </c>
      <c r="H499" s="288" t="s">
        <v>9096</v>
      </c>
    </row>
    <row r="500" spans="1:8">
      <c r="A500" s="290"/>
      <c r="B500" s="285"/>
      <c r="C500" s="186"/>
      <c r="D500" s="285"/>
      <c r="E500" s="239"/>
      <c r="F500" s="239"/>
      <c r="G500" s="291"/>
      <c r="H500" s="288"/>
    </row>
    <row r="501" spans="1:8" ht="255">
      <c r="A501" s="290" t="s">
        <v>9097</v>
      </c>
      <c r="B501" s="285" t="s">
        <v>9042</v>
      </c>
      <c r="C501" s="186" t="s">
        <v>9098</v>
      </c>
      <c r="D501" s="285" t="s">
        <v>9099</v>
      </c>
      <c r="E501" s="166" t="s">
        <v>10598</v>
      </c>
      <c r="F501" s="239" t="s">
        <v>9100</v>
      </c>
      <c r="G501" s="291">
        <v>2134.96</v>
      </c>
      <c r="H501" s="288" t="s">
        <v>9101</v>
      </c>
    </row>
    <row r="502" spans="1:8">
      <c r="A502" s="292"/>
      <c r="B502" s="293"/>
      <c r="C502" s="294"/>
      <c r="D502" s="293"/>
      <c r="E502" s="293"/>
      <c r="F502" s="293"/>
      <c r="G502" s="295"/>
      <c r="H502" s="296"/>
    </row>
    <row r="503" spans="1:8" ht="216.75">
      <c r="A503" s="114" t="s">
        <v>9102</v>
      </c>
      <c r="B503" s="285" t="s">
        <v>9042</v>
      </c>
      <c r="C503" s="186" t="s">
        <v>9103</v>
      </c>
      <c r="D503" s="114" t="s">
        <v>6014</v>
      </c>
      <c r="E503" s="166" t="s">
        <v>9104</v>
      </c>
      <c r="F503" s="114" t="s">
        <v>9105</v>
      </c>
      <c r="G503" s="297">
        <v>8761.99</v>
      </c>
      <c r="H503" s="114"/>
    </row>
    <row r="504" spans="1:8" ht="306">
      <c r="A504" s="114" t="s">
        <v>9106</v>
      </c>
      <c r="B504" s="285" t="s">
        <v>9042</v>
      </c>
      <c r="C504" s="186" t="s">
        <v>9107</v>
      </c>
      <c r="D504" s="11" t="s">
        <v>6014</v>
      </c>
      <c r="E504" s="186" t="s">
        <v>9108</v>
      </c>
      <c r="F504" s="114" t="s">
        <v>9109</v>
      </c>
      <c r="G504" s="297">
        <v>9912.61</v>
      </c>
      <c r="H504" s="114"/>
    </row>
    <row r="505" spans="1:8" ht="51">
      <c r="A505" s="298" t="s">
        <v>9110</v>
      </c>
      <c r="B505" s="285" t="s">
        <v>9042</v>
      </c>
      <c r="C505" s="186" t="s">
        <v>9111</v>
      </c>
      <c r="D505" s="11" t="s">
        <v>9112</v>
      </c>
      <c r="E505" s="186" t="s">
        <v>9113</v>
      </c>
      <c r="F505" s="114" t="s">
        <v>9114</v>
      </c>
      <c r="G505" s="297">
        <v>850</v>
      </c>
      <c r="H505" s="114" t="s">
        <v>9115</v>
      </c>
    </row>
    <row r="506" spans="1:8" ht="293.25">
      <c r="A506" s="298" t="s">
        <v>9116</v>
      </c>
      <c r="B506" s="285" t="s">
        <v>9042</v>
      </c>
      <c r="C506" s="186" t="s">
        <v>9117</v>
      </c>
      <c r="D506" s="12" t="s">
        <v>36</v>
      </c>
      <c r="E506" s="186" t="s">
        <v>9118</v>
      </c>
      <c r="F506" s="114" t="s">
        <v>9119</v>
      </c>
      <c r="G506" s="299">
        <v>3830.23</v>
      </c>
      <c r="H506" s="114" t="s">
        <v>9120</v>
      </c>
    </row>
    <row r="507" spans="1:8" ht="306">
      <c r="A507" s="300" t="s">
        <v>9121</v>
      </c>
      <c r="B507" s="285" t="s">
        <v>9042</v>
      </c>
      <c r="C507" s="186" t="s">
        <v>9122</v>
      </c>
      <c r="D507" s="301" t="s">
        <v>6014</v>
      </c>
      <c r="E507" s="186" t="s">
        <v>9123</v>
      </c>
      <c r="F507" s="151" t="s">
        <v>9124</v>
      </c>
      <c r="G507" s="299">
        <v>4809.42</v>
      </c>
      <c r="H507" s="114" t="s">
        <v>9125</v>
      </c>
    </row>
    <row r="508" spans="1:8" ht="178.5">
      <c r="A508" s="302" t="s">
        <v>9126</v>
      </c>
      <c r="B508" s="285" t="s">
        <v>9042</v>
      </c>
      <c r="C508" s="303" t="s">
        <v>9127</v>
      </c>
      <c r="D508" s="304" t="s">
        <v>9128</v>
      </c>
      <c r="E508" s="186" t="s">
        <v>9129</v>
      </c>
      <c r="F508" s="151" t="s">
        <v>9130</v>
      </c>
      <c r="G508" s="299">
        <v>16836.04</v>
      </c>
      <c r="H508" s="114" t="s">
        <v>9131</v>
      </c>
    </row>
    <row r="509" spans="1:8" ht="115.5">
      <c r="A509" s="298" t="s">
        <v>9132</v>
      </c>
      <c r="B509" s="285" t="s">
        <v>9042</v>
      </c>
      <c r="C509" s="186" t="s">
        <v>9133</v>
      </c>
      <c r="D509" s="11" t="s">
        <v>6014</v>
      </c>
      <c r="E509" s="11" t="s">
        <v>9134</v>
      </c>
      <c r="F509" s="114" t="s">
        <v>9109</v>
      </c>
      <c r="G509" s="297">
        <v>13860</v>
      </c>
      <c r="H509" s="114"/>
    </row>
    <row r="510" spans="1:8" ht="217.5">
      <c r="A510" s="298" t="s">
        <v>9135</v>
      </c>
      <c r="B510" s="285" t="s">
        <v>9042</v>
      </c>
      <c r="C510" s="186" t="s">
        <v>9136</v>
      </c>
      <c r="D510" s="11" t="s">
        <v>6014</v>
      </c>
      <c r="E510" s="11" t="s">
        <v>9137</v>
      </c>
      <c r="F510" s="114" t="s">
        <v>9138</v>
      </c>
      <c r="G510" s="297">
        <v>5509.62</v>
      </c>
      <c r="H510" s="114" t="s">
        <v>9139</v>
      </c>
    </row>
    <row r="511" spans="1:8" ht="179.25">
      <c r="A511" s="298" t="s">
        <v>9140</v>
      </c>
      <c r="B511" s="285" t="s">
        <v>9042</v>
      </c>
      <c r="C511" s="186" t="s">
        <v>9141</v>
      </c>
      <c r="D511" s="11" t="s">
        <v>6014</v>
      </c>
      <c r="E511" s="11" t="s">
        <v>9142</v>
      </c>
      <c r="F511" s="114" t="s">
        <v>9143</v>
      </c>
      <c r="G511" s="297">
        <v>13644.3</v>
      </c>
      <c r="H511" s="114" t="s">
        <v>9144</v>
      </c>
    </row>
    <row r="512" spans="1:8" ht="179.25">
      <c r="A512" s="298" t="s">
        <v>9145</v>
      </c>
      <c r="B512" s="285" t="s">
        <v>9042</v>
      </c>
      <c r="C512" s="186" t="s">
        <v>9146</v>
      </c>
      <c r="D512" s="11" t="s">
        <v>6014</v>
      </c>
      <c r="E512" s="11" t="s">
        <v>9147</v>
      </c>
      <c r="F512" s="114" t="s">
        <v>9148</v>
      </c>
      <c r="G512" s="114" t="s">
        <v>9149</v>
      </c>
      <c r="H512" s="114" t="s">
        <v>9150</v>
      </c>
    </row>
    <row r="513" spans="1:8" ht="294">
      <c r="A513" s="298" t="s">
        <v>9151</v>
      </c>
      <c r="B513" s="285" t="s">
        <v>9042</v>
      </c>
      <c r="C513" s="186" t="s">
        <v>9152</v>
      </c>
      <c r="D513" s="11" t="s">
        <v>6014</v>
      </c>
      <c r="E513" s="11" t="s">
        <v>9153</v>
      </c>
      <c r="F513" s="114" t="s">
        <v>9154</v>
      </c>
      <c r="G513" s="297">
        <v>20745.13</v>
      </c>
      <c r="H513" s="114" t="s">
        <v>9155</v>
      </c>
    </row>
    <row r="514" spans="1:8">
      <c r="A514" s="292"/>
      <c r="B514" s="293"/>
      <c r="C514" s="294"/>
      <c r="D514" s="293"/>
      <c r="E514" s="293"/>
      <c r="F514" s="293"/>
      <c r="G514" s="295"/>
      <c r="H514" s="296"/>
    </row>
    <row r="515" spans="1:8" ht="140.25">
      <c r="A515" s="305" t="s">
        <v>9156</v>
      </c>
      <c r="B515" s="285" t="s">
        <v>9042</v>
      </c>
      <c r="C515" s="306" t="s">
        <v>9157</v>
      </c>
      <c r="D515" s="307" t="s">
        <v>9158</v>
      </c>
      <c r="E515" s="307" t="s">
        <v>9159</v>
      </c>
      <c r="F515" s="307" t="s">
        <v>9160</v>
      </c>
      <c r="G515" s="305" t="s">
        <v>9161</v>
      </c>
      <c r="H515" s="307" t="s">
        <v>9162</v>
      </c>
    </row>
    <row r="516" spans="1:8" ht="140.25">
      <c r="A516" s="305" t="s">
        <v>9163</v>
      </c>
      <c r="B516" s="285" t="s">
        <v>9042</v>
      </c>
      <c r="C516" s="306" t="s">
        <v>9157</v>
      </c>
      <c r="D516" s="307" t="s">
        <v>9158</v>
      </c>
      <c r="E516" s="307" t="s">
        <v>9159</v>
      </c>
      <c r="F516" s="307" t="s">
        <v>9164</v>
      </c>
      <c r="G516" s="305" t="s">
        <v>9165</v>
      </c>
      <c r="H516" s="307" t="s">
        <v>9166</v>
      </c>
    </row>
    <row r="517" spans="1:8" ht="140.25">
      <c r="A517" s="305" t="s">
        <v>9167</v>
      </c>
      <c r="B517" s="285" t="s">
        <v>9042</v>
      </c>
      <c r="C517" s="306" t="s">
        <v>9157</v>
      </c>
      <c r="D517" s="307" t="s">
        <v>9158</v>
      </c>
      <c r="E517" s="307" t="s">
        <v>9159</v>
      </c>
      <c r="F517" s="307" t="s">
        <v>9164</v>
      </c>
      <c r="G517" s="305" t="s">
        <v>9168</v>
      </c>
      <c r="H517" s="307" t="s">
        <v>9169</v>
      </c>
    </row>
    <row r="518" spans="1:8" ht="140.25">
      <c r="A518" s="305" t="s">
        <v>9170</v>
      </c>
      <c r="B518" s="285" t="s">
        <v>9042</v>
      </c>
      <c r="C518" s="306" t="s">
        <v>9157</v>
      </c>
      <c r="D518" s="307" t="s">
        <v>9158</v>
      </c>
      <c r="E518" s="308" t="s">
        <v>9159</v>
      </c>
      <c r="F518" s="307" t="s">
        <v>9171</v>
      </c>
      <c r="G518" s="305" t="s">
        <v>9172</v>
      </c>
      <c r="H518" s="307" t="s">
        <v>9173</v>
      </c>
    </row>
    <row r="519" spans="1:8">
      <c r="A519" s="451" t="s">
        <v>9174</v>
      </c>
      <c r="B519" s="452" t="s">
        <v>9042</v>
      </c>
      <c r="C519" s="453" t="s">
        <v>9175</v>
      </c>
      <c r="D519" s="454" t="s">
        <v>9176</v>
      </c>
      <c r="E519" s="455" t="s">
        <v>9177</v>
      </c>
      <c r="F519" s="456" t="s">
        <v>9178</v>
      </c>
      <c r="G519" s="451" t="s">
        <v>9179</v>
      </c>
      <c r="H519" s="456" t="s">
        <v>9180</v>
      </c>
    </row>
    <row r="520" spans="1:8">
      <c r="A520" s="451"/>
      <c r="B520" s="452"/>
      <c r="C520" s="453"/>
      <c r="D520" s="454"/>
      <c r="E520" s="455"/>
      <c r="F520" s="456"/>
      <c r="G520" s="451"/>
      <c r="H520" s="456"/>
    </row>
    <row r="521" spans="1:8">
      <c r="A521" s="451"/>
      <c r="B521" s="452"/>
      <c r="C521" s="453"/>
      <c r="D521" s="454"/>
      <c r="E521" s="455"/>
      <c r="F521" s="456"/>
      <c r="G521" s="451"/>
      <c r="H521" s="456"/>
    </row>
    <row r="522" spans="1:8">
      <c r="A522" s="451"/>
      <c r="B522" s="452"/>
      <c r="C522" s="453"/>
      <c r="D522" s="454"/>
      <c r="E522" s="455"/>
      <c r="F522" s="456"/>
      <c r="G522" s="451"/>
      <c r="H522" s="456"/>
    </row>
    <row r="523" spans="1:8" ht="51">
      <c r="A523" s="451"/>
      <c r="B523" s="285" t="s">
        <v>9042</v>
      </c>
      <c r="C523" s="453"/>
      <c r="D523" s="454"/>
      <c r="E523" s="455"/>
      <c r="F523" s="456"/>
      <c r="G523" s="451"/>
      <c r="H523" s="456"/>
    </row>
    <row r="524" spans="1:8" ht="51">
      <c r="A524" s="451"/>
      <c r="B524" s="285" t="s">
        <v>9042</v>
      </c>
      <c r="C524" s="453"/>
      <c r="D524" s="454"/>
      <c r="E524" s="455"/>
      <c r="F524" s="456"/>
      <c r="G524" s="451"/>
      <c r="H524" s="456"/>
    </row>
    <row r="525" spans="1:8" ht="51">
      <c r="A525" s="451"/>
      <c r="B525" s="285" t="s">
        <v>9042</v>
      </c>
      <c r="C525" s="453"/>
      <c r="D525" s="454"/>
      <c r="E525" s="455"/>
      <c r="F525" s="456"/>
      <c r="G525" s="451"/>
      <c r="H525" s="456"/>
    </row>
    <row r="526" spans="1:8" ht="51">
      <c r="A526" s="451"/>
      <c r="B526" s="285" t="s">
        <v>9042</v>
      </c>
      <c r="C526" s="453"/>
      <c r="D526" s="454"/>
      <c r="E526" s="455"/>
      <c r="F526" s="456"/>
      <c r="G526" s="451"/>
      <c r="H526" s="456"/>
    </row>
    <row r="527" spans="1:8" ht="51">
      <c r="A527" s="451"/>
      <c r="B527" s="285" t="s">
        <v>9042</v>
      </c>
      <c r="C527" s="453"/>
      <c r="D527" s="454"/>
      <c r="E527" s="455"/>
      <c r="F527" s="456"/>
      <c r="G527" s="451"/>
      <c r="H527" s="456"/>
    </row>
    <row r="528" spans="1:8" ht="51">
      <c r="A528" s="451"/>
      <c r="B528" s="285" t="s">
        <v>9042</v>
      </c>
      <c r="C528" s="453"/>
      <c r="D528" s="454"/>
      <c r="E528" s="455"/>
      <c r="F528" s="456"/>
      <c r="G528" s="451"/>
      <c r="H528" s="456"/>
    </row>
    <row r="529" spans="1:8" ht="51">
      <c r="A529" s="451"/>
      <c r="B529" s="285" t="s">
        <v>9042</v>
      </c>
      <c r="C529" s="453"/>
      <c r="D529" s="454"/>
      <c r="E529" s="455"/>
      <c r="F529" s="456"/>
      <c r="G529" s="451"/>
      <c r="H529" s="456"/>
    </row>
    <row r="530" spans="1:8" ht="51">
      <c r="A530" s="451"/>
      <c r="B530" s="285" t="s">
        <v>9042</v>
      </c>
      <c r="C530" s="453"/>
      <c r="D530" s="454"/>
      <c r="E530" s="455"/>
      <c r="F530" s="456"/>
      <c r="G530" s="451"/>
      <c r="H530" s="456"/>
    </row>
    <row r="531" spans="1:8" ht="51">
      <c r="A531" s="451"/>
      <c r="B531" s="285" t="s">
        <v>9042</v>
      </c>
      <c r="C531" s="453"/>
      <c r="D531" s="454"/>
      <c r="E531" s="455"/>
      <c r="F531" s="456"/>
      <c r="G531" s="451"/>
      <c r="H531" s="456"/>
    </row>
    <row r="532" spans="1:8" ht="51">
      <c r="A532" s="451"/>
      <c r="B532" s="285" t="s">
        <v>9042</v>
      </c>
      <c r="C532" s="453"/>
      <c r="D532" s="454"/>
      <c r="E532" s="455"/>
      <c r="F532" s="456"/>
      <c r="G532" s="451"/>
      <c r="H532" s="456"/>
    </row>
    <row r="533" spans="1:8">
      <c r="A533" s="309"/>
      <c r="B533" s="310"/>
      <c r="C533" s="311"/>
      <c r="D533" s="312"/>
      <c r="E533" s="313"/>
      <c r="F533" s="314"/>
      <c r="G533" s="309"/>
      <c r="H533" s="314"/>
    </row>
    <row r="534" spans="1:8" ht="153">
      <c r="A534" s="108" t="s">
        <v>9181</v>
      </c>
      <c r="B534" s="285" t="s">
        <v>9042</v>
      </c>
      <c r="C534" s="186" t="s">
        <v>9182</v>
      </c>
      <c r="D534" s="285" t="s">
        <v>9183</v>
      </c>
      <c r="E534" s="166" t="s">
        <v>9184</v>
      </c>
      <c r="F534" s="166" t="s">
        <v>9185</v>
      </c>
      <c r="G534" s="315">
        <v>28996.37</v>
      </c>
      <c r="H534" s="316" t="s">
        <v>9186</v>
      </c>
    </row>
    <row r="535" spans="1:8" ht="267.75">
      <c r="A535" s="108" t="s">
        <v>9187</v>
      </c>
      <c r="B535" s="285" t="s">
        <v>9042</v>
      </c>
      <c r="C535" s="186" t="s">
        <v>9188</v>
      </c>
      <c r="D535" s="285" t="s">
        <v>9183</v>
      </c>
      <c r="E535" s="166" t="s">
        <v>9189</v>
      </c>
      <c r="F535" s="285" t="s">
        <v>9190</v>
      </c>
      <c r="G535" s="315">
        <v>9145.25</v>
      </c>
      <c r="H535" s="316" t="s">
        <v>9191</v>
      </c>
    </row>
    <row r="536" spans="1:8" ht="293.25">
      <c r="A536" s="317" t="s">
        <v>9192</v>
      </c>
      <c r="B536" s="285" t="s">
        <v>9042</v>
      </c>
      <c r="C536" s="249" t="s">
        <v>9193</v>
      </c>
      <c r="D536" s="285" t="s">
        <v>9183</v>
      </c>
      <c r="E536" s="166" t="s">
        <v>9194</v>
      </c>
      <c r="F536" s="166" t="s">
        <v>9195</v>
      </c>
      <c r="G536" s="315">
        <v>9145.25</v>
      </c>
      <c r="H536" s="316" t="s">
        <v>9196</v>
      </c>
    </row>
    <row r="537" spans="1:8" ht="89.25">
      <c r="A537" s="318" t="s">
        <v>9197</v>
      </c>
      <c r="B537" s="285" t="s">
        <v>9042</v>
      </c>
      <c r="C537" s="186" t="s">
        <v>9198</v>
      </c>
      <c r="D537" s="285" t="s">
        <v>9199</v>
      </c>
      <c r="E537" s="186" t="s">
        <v>9200</v>
      </c>
      <c r="F537" s="166" t="s">
        <v>9201</v>
      </c>
      <c r="G537" s="315">
        <v>39616.75</v>
      </c>
      <c r="H537" s="319" t="s">
        <v>9202</v>
      </c>
    </row>
    <row r="538" spans="1:8" ht="114.75">
      <c r="A538" s="108" t="s">
        <v>9203</v>
      </c>
      <c r="B538" s="285" t="s">
        <v>9042</v>
      </c>
      <c r="C538" s="186" t="s">
        <v>9204</v>
      </c>
      <c r="D538" s="285" t="s">
        <v>9183</v>
      </c>
      <c r="E538" s="186" t="s">
        <v>9205</v>
      </c>
      <c r="F538" s="166" t="s">
        <v>9206</v>
      </c>
      <c r="G538" s="315">
        <v>2900</v>
      </c>
      <c r="H538" s="316" t="s">
        <v>9207</v>
      </c>
    </row>
    <row r="539" spans="1:8" ht="255">
      <c r="A539" s="317" t="s">
        <v>9208</v>
      </c>
      <c r="B539" s="285" t="s">
        <v>9042</v>
      </c>
      <c r="C539" s="186" t="s">
        <v>9209</v>
      </c>
      <c r="D539" s="285" t="s">
        <v>9183</v>
      </c>
      <c r="E539" s="186" t="s">
        <v>9210</v>
      </c>
      <c r="F539" s="12"/>
      <c r="G539" s="12"/>
      <c r="H539" s="316" t="s">
        <v>9211</v>
      </c>
    </row>
    <row r="540" spans="1:8" ht="127.5">
      <c r="A540" s="108" t="s">
        <v>9212</v>
      </c>
      <c r="B540" s="285" t="s">
        <v>9042</v>
      </c>
      <c r="C540" s="186" t="s">
        <v>9213</v>
      </c>
      <c r="D540" s="285" t="s">
        <v>9183</v>
      </c>
      <c r="E540" s="186" t="s">
        <v>9214</v>
      </c>
      <c r="F540" s="12"/>
      <c r="G540" s="12"/>
      <c r="H540" s="316" t="s">
        <v>9211</v>
      </c>
    </row>
    <row r="541" spans="1:8" ht="229.5">
      <c r="A541" s="108" t="s">
        <v>9215</v>
      </c>
      <c r="B541" s="285" t="s">
        <v>9042</v>
      </c>
      <c r="C541" s="186" t="s">
        <v>9216</v>
      </c>
      <c r="D541" s="285" t="s">
        <v>9183</v>
      </c>
      <c r="E541" s="166" t="s">
        <v>9217</v>
      </c>
      <c r="F541" s="166" t="s">
        <v>9218</v>
      </c>
      <c r="G541" s="315">
        <v>8175.34</v>
      </c>
      <c r="H541" s="316" t="s">
        <v>9219</v>
      </c>
    </row>
    <row r="542" spans="1:8" ht="140.25">
      <c r="A542" s="108" t="s">
        <v>9220</v>
      </c>
      <c r="B542" s="285" t="s">
        <v>9042</v>
      </c>
      <c r="C542" s="186" t="s">
        <v>9221</v>
      </c>
      <c r="D542" s="285" t="s">
        <v>9183</v>
      </c>
      <c r="E542" s="186" t="s">
        <v>9222</v>
      </c>
      <c r="F542" s="12"/>
      <c r="G542" s="12"/>
      <c r="H542" s="316" t="s">
        <v>9211</v>
      </c>
    </row>
    <row r="543" spans="1:8" ht="216.75">
      <c r="A543" s="108" t="s">
        <v>9223</v>
      </c>
      <c r="B543" s="285" t="s">
        <v>9042</v>
      </c>
      <c r="C543" s="186" t="s">
        <v>9224</v>
      </c>
      <c r="D543" s="285" t="s">
        <v>9183</v>
      </c>
      <c r="E543" s="166" t="s">
        <v>9225</v>
      </c>
      <c r="F543" s="166" t="s">
        <v>9226</v>
      </c>
      <c r="G543" s="315">
        <v>6770.49</v>
      </c>
      <c r="H543" s="320" t="s">
        <v>9227</v>
      </c>
    </row>
    <row r="544" spans="1:8">
      <c r="A544" s="321"/>
      <c r="B544" s="95"/>
      <c r="C544" s="211"/>
      <c r="D544" s="310"/>
      <c r="E544" s="322"/>
      <c r="F544" s="322"/>
      <c r="G544" s="323"/>
      <c r="H544" s="324"/>
    </row>
    <row r="545" spans="1:8" ht="255">
      <c r="A545" s="151" t="s">
        <v>9228</v>
      </c>
      <c r="B545" s="285" t="s">
        <v>9042</v>
      </c>
      <c r="C545" s="186" t="s">
        <v>9229</v>
      </c>
      <c r="D545" s="114" t="s">
        <v>9230</v>
      </c>
      <c r="E545" s="61" t="s">
        <v>9231</v>
      </c>
      <c r="F545" s="61" t="s">
        <v>9232</v>
      </c>
      <c r="G545" s="315">
        <v>2509.5700000000002</v>
      </c>
      <c r="H545" s="61" t="s">
        <v>9233</v>
      </c>
    </row>
    <row r="546" spans="1:8">
      <c r="A546" s="292"/>
      <c r="B546" s="293"/>
      <c r="C546" s="294"/>
      <c r="D546" s="293"/>
      <c r="E546" s="293"/>
      <c r="F546" s="293"/>
      <c r="G546" s="295"/>
      <c r="H546" s="296"/>
    </row>
    <row r="547" spans="1:8" ht="242.25">
      <c r="A547" s="325" t="s">
        <v>9234</v>
      </c>
      <c r="B547" s="285" t="s">
        <v>9042</v>
      </c>
      <c r="C547" s="186" t="s">
        <v>9235</v>
      </c>
      <c r="D547" s="151" t="s">
        <v>9236</v>
      </c>
      <c r="E547" s="158" t="s">
        <v>9237</v>
      </c>
      <c r="F547" s="61" t="s">
        <v>9238</v>
      </c>
      <c r="G547" s="326" t="s">
        <v>9239</v>
      </c>
      <c r="H547" s="131" t="s">
        <v>9240</v>
      </c>
    </row>
    <row r="548" spans="1:8" ht="127.5">
      <c r="A548" s="327" t="s">
        <v>9241</v>
      </c>
      <c r="B548" s="285" t="s">
        <v>9042</v>
      </c>
      <c r="C548" s="248" t="s">
        <v>9242</v>
      </c>
      <c r="D548" s="151" t="s">
        <v>9236</v>
      </c>
      <c r="E548" s="186" t="s">
        <v>9243</v>
      </c>
      <c r="F548" s="61" t="s">
        <v>9244</v>
      </c>
      <c r="G548" s="149" t="s">
        <v>9245</v>
      </c>
      <c r="H548" s="131" t="s">
        <v>9246</v>
      </c>
    </row>
    <row r="549" spans="1:8" ht="153">
      <c r="A549" s="325" t="s">
        <v>9234</v>
      </c>
      <c r="B549" s="285" t="s">
        <v>9042</v>
      </c>
      <c r="C549" s="249" t="s">
        <v>9247</v>
      </c>
      <c r="D549" s="151" t="s">
        <v>9236</v>
      </c>
      <c r="E549" s="158" t="s">
        <v>9248</v>
      </c>
      <c r="F549" s="61" t="s">
        <v>10599</v>
      </c>
      <c r="G549" s="149" t="s">
        <v>9249</v>
      </c>
      <c r="H549" s="131" t="s">
        <v>9250</v>
      </c>
    </row>
    <row r="550" spans="1:8" ht="255">
      <c r="A550" s="325" t="s">
        <v>9251</v>
      </c>
      <c r="B550" s="285" t="s">
        <v>9042</v>
      </c>
      <c r="C550" s="249" t="s">
        <v>9252</v>
      </c>
      <c r="D550" s="151" t="s">
        <v>9236</v>
      </c>
      <c r="E550" s="186" t="s">
        <v>9253</v>
      </c>
      <c r="F550" s="158" t="s">
        <v>9254</v>
      </c>
      <c r="G550" s="149" t="s">
        <v>9255</v>
      </c>
      <c r="H550" s="131" t="s">
        <v>9256</v>
      </c>
    </row>
    <row r="551" spans="1:8" ht="255">
      <c r="A551" s="108" t="s">
        <v>9257</v>
      </c>
      <c r="B551" s="285" t="s">
        <v>9042</v>
      </c>
      <c r="C551" s="186" t="s">
        <v>9258</v>
      </c>
      <c r="D551" s="151" t="s">
        <v>9259</v>
      </c>
      <c r="E551" s="61" t="s">
        <v>9260</v>
      </c>
      <c r="F551" s="162" t="s">
        <v>6790</v>
      </c>
      <c r="G551" s="151" t="s">
        <v>9261</v>
      </c>
      <c r="H551" s="131" t="s">
        <v>9262</v>
      </c>
    </row>
    <row r="552" spans="1:8" ht="140.25">
      <c r="A552" s="327" t="s">
        <v>9263</v>
      </c>
      <c r="B552" s="285" t="s">
        <v>9042</v>
      </c>
      <c r="C552" s="186" t="s">
        <v>9264</v>
      </c>
      <c r="D552" s="327" t="s">
        <v>9265</v>
      </c>
      <c r="E552" s="61" t="s">
        <v>9266</v>
      </c>
      <c r="F552" s="162" t="s">
        <v>6790</v>
      </c>
      <c r="G552" s="162" t="s">
        <v>9267</v>
      </c>
      <c r="H552" s="131" t="s">
        <v>9268</v>
      </c>
    </row>
    <row r="553" spans="1:8" ht="192">
      <c r="A553" s="327" t="s">
        <v>9269</v>
      </c>
      <c r="B553" s="285" t="s">
        <v>9042</v>
      </c>
      <c r="C553" s="249" t="s">
        <v>9270</v>
      </c>
      <c r="D553" s="327" t="s">
        <v>9265</v>
      </c>
      <c r="E553" s="11" t="s">
        <v>9271</v>
      </c>
      <c r="F553" s="149" t="s">
        <v>10600</v>
      </c>
      <c r="G553" s="328" t="s">
        <v>9272</v>
      </c>
      <c r="H553" s="329" t="s">
        <v>9240</v>
      </c>
    </row>
    <row r="554" spans="1:8">
      <c r="A554" s="292"/>
      <c r="B554" s="293"/>
      <c r="C554" s="294"/>
      <c r="D554" s="293"/>
      <c r="E554" s="293"/>
      <c r="F554" s="293"/>
      <c r="G554" s="295"/>
      <c r="H554" s="296"/>
    </row>
    <row r="555" spans="1:8" ht="39">
      <c r="A555" s="416" t="s">
        <v>9273</v>
      </c>
      <c r="B555" s="444" t="s">
        <v>9274</v>
      </c>
      <c r="C555" s="419" t="s">
        <v>9275</v>
      </c>
      <c r="D555" s="403" t="s">
        <v>9276</v>
      </c>
      <c r="E555" s="250" t="s">
        <v>9277</v>
      </c>
      <c r="F555" s="403" t="s">
        <v>9278</v>
      </c>
      <c r="G555" s="413">
        <v>128950.81</v>
      </c>
      <c r="H555" s="434" t="s">
        <v>9279</v>
      </c>
    </row>
    <row r="556" spans="1:8" ht="26.25">
      <c r="A556" s="416"/>
      <c r="B556" s="445"/>
      <c r="C556" s="419"/>
      <c r="D556" s="403"/>
      <c r="E556" s="250" t="s">
        <v>9280</v>
      </c>
      <c r="F556" s="403"/>
      <c r="G556" s="413"/>
      <c r="H556" s="403"/>
    </row>
    <row r="557" spans="1:8" ht="26.25">
      <c r="A557" s="416"/>
      <c r="B557" s="445"/>
      <c r="C557" s="419"/>
      <c r="D557" s="403"/>
      <c r="E557" s="250" t="s">
        <v>9281</v>
      </c>
      <c r="F557" s="403"/>
      <c r="G557" s="413"/>
      <c r="H557" s="403"/>
    </row>
    <row r="558" spans="1:8" ht="26.25">
      <c r="A558" s="416"/>
      <c r="B558" s="445"/>
      <c r="C558" s="419"/>
      <c r="D558" s="403"/>
      <c r="E558" s="250" t="s">
        <v>9282</v>
      </c>
      <c r="F558" s="403"/>
      <c r="G558" s="413"/>
      <c r="H558" s="403"/>
    </row>
    <row r="559" spans="1:8" ht="39">
      <c r="A559" s="416"/>
      <c r="B559" s="445"/>
      <c r="C559" s="419"/>
      <c r="D559" s="403"/>
      <c r="E559" s="250" t="s">
        <v>9283</v>
      </c>
      <c r="F559" s="403"/>
      <c r="G559" s="413"/>
      <c r="H559" s="403"/>
    </row>
    <row r="560" spans="1:8" ht="39.75" thickBot="1">
      <c r="A560" s="417"/>
      <c r="B560" s="446"/>
      <c r="C560" s="420"/>
      <c r="D560" s="404"/>
      <c r="E560" s="251" t="s">
        <v>9284</v>
      </c>
      <c r="F560" s="404"/>
      <c r="G560" s="414"/>
      <c r="H560" s="404"/>
    </row>
    <row r="561" spans="1:8" ht="26.25">
      <c r="A561" s="415" t="s">
        <v>9285</v>
      </c>
      <c r="B561" s="408" t="str">
        <f>B555</f>
        <v>P.IVA 05841760829
ASP PALERMO U.O.C. PROGETTAZIONE E MANUTENZIONI</v>
      </c>
      <c r="C561" s="418" t="s">
        <v>9286</v>
      </c>
      <c r="D561" s="408" t="s">
        <v>9276</v>
      </c>
      <c r="E561" s="252" t="s">
        <v>9287</v>
      </c>
      <c r="F561" s="408" t="s">
        <v>9288</v>
      </c>
      <c r="G561" s="412">
        <v>38880.82</v>
      </c>
      <c r="H561" s="402" t="s">
        <v>9289</v>
      </c>
    </row>
    <row r="562" spans="1:8" ht="26.25">
      <c r="A562" s="416"/>
      <c r="B562" s="403"/>
      <c r="C562" s="419"/>
      <c r="D562" s="403"/>
      <c r="E562" s="250" t="s">
        <v>9290</v>
      </c>
      <c r="F562" s="403"/>
      <c r="G562" s="413"/>
      <c r="H562" s="403"/>
    </row>
    <row r="563" spans="1:8" ht="26.25">
      <c r="A563" s="416"/>
      <c r="B563" s="403"/>
      <c r="C563" s="419"/>
      <c r="D563" s="403"/>
      <c r="E563" s="250" t="s">
        <v>9291</v>
      </c>
      <c r="F563" s="403"/>
      <c r="G563" s="413"/>
      <c r="H563" s="403"/>
    </row>
    <row r="564" spans="1:8">
      <c r="A564" s="416"/>
      <c r="B564" s="403"/>
      <c r="C564" s="419"/>
      <c r="D564" s="403"/>
      <c r="E564" s="253" t="s">
        <v>9292</v>
      </c>
      <c r="F564" s="403"/>
      <c r="G564" s="413"/>
      <c r="H564" s="403"/>
    </row>
    <row r="565" spans="1:8" ht="39">
      <c r="A565" s="416"/>
      <c r="B565" s="403"/>
      <c r="C565" s="419"/>
      <c r="D565" s="403"/>
      <c r="E565" s="250" t="s">
        <v>9293</v>
      </c>
      <c r="F565" s="403"/>
      <c r="G565" s="413"/>
      <c r="H565" s="403"/>
    </row>
    <row r="566" spans="1:8" ht="39.75" thickBot="1">
      <c r="A566" s="417"/>
      <c r="B566" s="404"/>
      <c r="C566" s="420"/>
      <c r="D566" s="404"/>
      <c r="E566" s="251" t="s">
        <v>9294</v>
      </c>
      <c r="F566" s="404"/>
      <c r="G566" s="414"/>
      <c r="H566" s="404"/>
    </row>
    <row r="567" spans="1:8">
      <c r="A567" s="415" t="s">
        <v>9295</v>
      </c>
      <c r="B567" s="408" t="s">
        <v>9274</v>
      </c>
      <c r="C567" s="418" t="s">
        <v>9296</v>
      </c>
      <c r="D567" s="408" t="s">
        <v>9276</v>
      </c>
      <c r="E567" s="254" t="s">
        <v>9297</v>
      </c>
      <c r="F567" s="408" t="s">
        <v>9298</v>
      </c>
      <c r="G567" s="412">
        <v>32652.27</v>
      </c>
      <c r="H567" s="402" t="s">
        <v>9299</v>
      </c>
    </row>
    <row r="568" spans="1:8" ht="64.5">
      <c r="A568" s="416"/>
      <c r="B568" s="403"/>
      <c r="C568" s="419"/>
      <c r="D568" s="403"/>
      <c r="E568" s="250" t="s">
        <v>9300</v>
      </c>
      <c r="F568" s="403"/>
      <c r="G568" s="413"/>
      <c r="H568" s="403"/>
    </row>
    <row r="569" spans="1:8" ht="26.25">
      <c r="A569" s="416"/>
      <c r="B569" s="403"/>
      <c r="C569" s="419"/>
      <c r="D569" s="403"/>
      <c r="E569" s="250" t="s">
        <v>9301</v>
      </c>
      <c r="F569" s="403"/>
      <c r="G569" s="413"/>
      <c r="H569" s="403"/>
    </row>
    <row r="570" spans="1:8" ht="26.25">
      <c r="A570" s="416"/>
      <c r="B570" s="403"/>
      <c r="C570" s="419"/>
      <c r="D570" s="403"/>
      <c r="E570" s="250" t="s">
        <v>9302</v>
      </c>
      <c r="F570" s="403"/>
      <c r="G570" s="413"/>
      <c r="H570" s="403"/>
    </row>
    <row r="571" spans="1:8" ht="26.25">
      <c r="A571" s="416"/>
      <c r="B571" s="403"/>
      <c r="C571" s="419"/>
      <c r="D571" s="403"/>
      <c r="E571" s="250" t="s">
        <v>9303</v>
      </c>
      <c r="F571" s="403"/>
      <c r="G571" s="413"/>
      <c r="H571" s="403"/>
    </row>
    <row r="572" spans="1:8" ht="26.25">
      <c r="A572" s="416"/>
      <c r="B572" s="403"/>
      <c r="C572" s="419"/>
      <c r="D572" s="403"/>
      <c r="E572" s="250" t="s">
        <v>9304</v>
      </c>
      <c r="F572" s="403"/>
      <c r="G572" s="413"/>
      <c r="H572" s="403"/>
    </row>
    <row r="573" spans="1:8" ht="39">
      <c r="A573" s="416"/>
      <c r="B573" s="403"/>
      <c r="C573" s="419"/>
      <c r="D573" s="403"/>
      <c r="E573" s="250" t="s">
        <v>9305</v>
      </c>
      <c r="F573" s="403"/>
      <c r="G573" s="413"/>
      <c r="H573" s="403"/>
    </row>
    <row r="574" spans="1:8" ht="51.75">
      <c r="A574" s="416"/>
      <c r="B574" s="403"/>
      <c r="C574" s="419"/>
      <c r="D574" s="403"/>
      <c r="E574" s="250" t="s">
        <v>9298</v>
      </c>
      <c r="F574" s="403"/>
      <c r="G574" s="413"/>
      <c r="H574" s="403"/>
    </row>
    <row r="575" spans="1:8" ht="51.75">
      <c r="A575" s="416"/>
      <c r="B575" s="403"/>
      <c r="C575" s="419"/>
      <c r="D575" s="403"/>
      <c r="E575" s="250" t="s">
        <v>9306</v>
      </c>
      <c r="F575" s="403"/>
      <c r="G575" s="413"/>
      <c r="H575" s="403"/>
    </row>
    <row r="576" spans="1:8" ht="39.75" thickBot="1">
      <c r="A576" s="417"/>
      <c r="B576" s="404"/>
      <c r="C576" s="420"/>
      <c r="D576" s="404"/>
      <c r="E576" s="251" t="s">
        <v>9307</v>
      </c>
      <c r="F576" s="404"/>
      <c r="G576" s="414"/>
      <c r="H576" s="404"/>
    </row>
    <row r="577" spans="1:8" ht="26.25">
      <c r="A577" s="415" t="s">
        <v>9308</v>
      </c>
      <c r="B577" s="408" t="s">
        <v>9274</v>
      </c>
      <c r="C577" s="418" t="s">
        <v>9309</v>
      </c>
      <c r="D577" s="408" t="s">
        <v>9310</v>
      </c>
      <c r="E577" s="252" t="s">
        <v>9311</v>
      </c>
      <c r="F577" s="408" t="s">
        <v>9312</v>
      </c>
      <c r="G577" s="412" t="s">
        <v>9313</v>
      </c>
      <c r="H577" s="408" t="s">
        <v>9313</v>
      </c>
    </row>
    <row r="578" spans="1:8" ht="39">
      <c r="A578" s="416"/>
      <c r="B578" s="403"/>
      <c r="C578" s="419"/>
      <c r="D578" s="403"/>
      <c r="E578" s="250" t="s">
        <v>9314</v>
      </c>
      <c r="F578" s="403"/>
      <c r="G578" s="413"/>
      <c r="H578" s="403"/>
    </row>
    <row r="579" spans="1:8" ht="26.25">
      <c r="A579" s="416"/>
      <c r="B579" s="403"/>
      <c r="C579" s="419"/>
      <c r="D579" s="403"/>
      <c r="E579" s="250" t="s">
        <v>9287</v>
      </c>
      <c r="F579" s="403"/>
      <c r="G579" s="413"/>
      <c r="H579" s="403"/>
    </row>
    <row r="580" spans="1:8" ht="26.25">
      <c r="A580" s="416"/>
      <c r="B580" s="403"/>
      <c r="C580" s="419"/>
      <c r="D580" s="403"/>
      <c r="E580" s="250" t="s">
        <v>9315</v>
      </c>
      <c r="F580" s="403"/>
      <c r="G580" s="413"/>
      <c r="H580" s="403"/>
    </row>
    <row r="581" spans="1:8" ht="15.75" thickBot="1">
      <c r="A581" s="417"/>
      <c r="B581" s="404"/>
      <c r="C581" s="420"/>
      <c r="D581" s="404"/>
      <c r="E581" s="255" t="s">
        <v>9316</v>
      </c>
      <c r="F581" s="404"/>
      <c r="G581" s="414"/>
      <c r="H581" s="404"/>
    </row>
    <row r="582" spans="1:8" ht="39">
      <c r="A582" s="415" t="s">
        <v>9317</v>
      </c>
      <c r="B582" s="408" t="s">
        <v>9274</v>
      </c>
      <c r="C582" s="418" t="s">
        <v>9318</v>
      </c>
      <c r="D582" s="408" t="s">
        <v>9276</v>
      </c>
      <c r="E582" s="252" t="s">
        <v>9319</v>
      </c>
      <c r="F582" s="408" t="s">
        <v>9320</v>
      </c>
      <c r="G582" s="412">
        <v>25064.28</v>
      </c>
      <c r="H582" s="408" t="s">
        <v>9321</v>
      </c>
    </row>
    <row r="583" spans="1:8" ht="64.5">
      <c r="A583" s="416"/>
      <c r="B583" s="403"/>
      <c r="C583" s="419"/>
      <c r="D583" s="403"/>
      <c r="E583" s="250" t="s">
        <v>9322</v>
      </c>
      <c r="F583" s="403"/>
      <c r="G583" s="413"/>
      <c r="H583" s="403"/>
    </row>
    <row r="584" spans="1:8">
      <c r="A584" s="416"/>
      <c r="B584" s="403"/>
      <c r="C584" s="419"/>
      <c r="D584" s="403"/>
      <c r="E584" s="253" t="s">
        <v>9323</v>
      </c>
      <c r="F584" s="403"/>
      <c r="G584" s="413"/>
      <c r="H584" s="403"/>
    </row>
    <row r="585" spans="1:8" ht="39">
      <c r="A585" s="416"/>
      <c r="B585" s="403"/>
      <c r="C585" s="419"/>
      <c r="D585" s="403"/>
      <c r="E585" s="250" t="s">
        <v>9324</v>
      </c>
      <c r="F585" s="403"/>
      <c r="G585" s="413"/>
      <c r="H585" s="403"/>
    </row>
    <row r="586" spans="1:8" ht="26.25">
      <c r="A586" s="416"/>
      <c r="B586" s="403"/>
      <c r="C586" s="419"/>
      <c r="D586" s="403"/>
      <c r="E586" s="250" t="s">
        <v>9325</v>
      </c>
      <c r="F586" s="403"/>
      <c r="G586" s="413"/>
      <c r="H586" s="403"/>
    </row>
    <row r="587" spans="1:8" ht="39">
      <c r="A587" s="416"/>
      <c r="B587" s="403"/>
      <c r="C587" s="419"/>
      <c r="D587" s="403"/>
      <c r="E587" s="250" t="s">
        <v>9326</v>
      </c>
      <c r="F587" s="403"/>
      <c r="G587" s="413"/>
      <c r="H587" s="403"/>
    </row>
    <row r="588" spans="1:8" ht="39.75" thickBot="1">
      <c r="A588" s="417"/>
      <c r="B588" s="404"/>
      <c r="C588" s="420"/>
      <c r="D588" s="404"/>
      <c r="E588" s="251" t="s">
        <v>9327</v>
      </c>
      <c r="F588" s="404"/>
      <c r="G588" s="414"/>
      <c r="H588" s="404"/>
    </row>
    <row r="589" spans="1:8" ht="26.25">
      <c r="A589" s="415" t="s">
        <v>9328</v>
      </c>
      <c r="B589" s="408" t="s">
        <v>9274</v>
      </c>
      <c r="C589" s="427" t="s">
        <v>9329</v>
      </c>
      <c r="D589" s="408" t="s">
        <v>9310</v>
      </c>
      <c r="E589" s="252" t="s">
        <v>9330</v>
      </c>
      <c r="F589" s="408" t="s">
        <v>9331</v>
      </c>
      <c r="G589" s="412">
        <v>8950.43</v>
      </c>
      <c r="H589" s="402" t="s">
        <v>9332</v>
      </c>
    </row>
    <row r="590" spans="1:8" ht="39">
      <c r="A590" s="416"/>
      <c r="B590" s="403"/>
      <c r="C590" s="442"/>
      <c r="D590" s="403"/>
      <c r="E590" s="250" t="s">
        <v>9333</v>
      </c>
      <c r="F590" s="403"/>
      <c r="G590" s="413"/>
      <c r="H590" s="403"/>
    </row>
    <row r="591" spans="1:8" ht="26.25">
      <c r="A591" s="416"/>
      <c r="B591" s="403"/>
      <c r="C591" s="442"/>
      <c r="D591" s="403"/>
      <c r="E591" s="250" t="s">
        <v>9334</v>
      </c>
      <c r="F591" s="403"/>
      <c r="G591" s="413"/>
      <c r="H591" s="403"/>
    </row>
    <row r="592" spans="1:8" ht="39">
      <c r="A592" s="416"/>
      <c r="B592" s="403"/>
      <c r="C592" s="442"/>
      <c r="D592" s="403"/>
      <c r="E592" s="250" t="s">
        <v>9335</v>
      </c>
      <c r="F592" s="403"/>
      <c r="G592" s="413"/>
      <c r="H592" s="403"/>
    </row>
    <row r="593" spans="1:8" ht="15.75" thickBot="1">
      <c r="A593" s="417"/>
      <c r="B593" s="404"/>
      <c r="C593" s="443"/>
      <c r="D593" s="404"/>
      <c r="E593" s="255" t="s">
        <v>9316</v>
      </c>
      <c r="F593" s="404"/>
      <c r="G593" s="414"/>
      <c r="H593" s="404"/>
    </row>
    <row r="594" spans="1:8">
      <c r="A594" s="415" t="s">
        <v>9336</v>
      </c>
      <c r="B594" s="408" t="s">
        <v>9274</v>
      </c>
      <c r="C594" s="418" t="s">
        <v>9337</v>
      </c>
      <c r="D594" s="408" t="s">
        <v>9310</v>
      </c>
      <c r="E594" s="254" t="s">
        <v>9338</v>
      </c>
      <c r="F594" s="408" t="s">
        <v>9339</v>
      </c>
      <c r="G594" s="412">
        <v>6655.13</v>
      </c>
      <c r="H594" s="402" t="s">
        <v>9340</v>
      </c>
    </row>
    <row r="595" spans="1:8">
      <c r="A595" s="416"/>
      <c r="B595" s="403"/>
      <c r="C595" s="419"/>
      <c r="D595" s="403"/>
      <c r="E595" s="253" t="s">
        <v>9341</v>
      </c>
      <c r="F595" s="403"/>
      <c r="G595" s="413"/>
      <c r="H595" s="403"/>
    </row>
    <row r="596" spans="1:8" ht="64.5">
      <c r="A596" s="416"/>
      <c r="B596" s="403"/>
      <c r="C596" s="419"/>
      <c r="D596" s="403"/>
      <c r="E596" s="250" t="s">
        <v>9342</v>
      </c>
      <c r="F596" s="403"/>
      <c r="G596" s="413"/>
      <c r="H596" s="403"/>
    </row>
    <row r="597" spans="1:8">
      <c r="A597" s="416"/>
      <c r="B597" s="403"/>
      <c r="C597" s="419"/>
      <c r="D597" s="403"/>
      <c r="E597" s="253" t="s">
        <v>9343</v>
      </c>
      <c r="F597" s="403"/>
      <c r="G597" s="413"/>
      <c r="H597" s="403"/>
    </row>
    <row r="598" spans="1:8" ht="39">
      <c r="A598" s="416"/>
      <c r="B598" s="403"/>
      <c r="C598" s="419"/>
      <c r="D598" s="403"/>
      <c r="E598" s="250" t="s">
        <v>9339</v>
      </c>
      <c r="F598" s="403"/>
      <c r="G598" s="413"/>
      <c r="H598" s="403"/>
    </row>
    <row r="599" spans="1:8" ht="39">
      <c r="A599" s="416"/>
      <c r="B599" s="403"/>
      <c r="C599" s="419"/>
      <c r="D599" s="403"/>
      <c r="E599" s="250" t="s">
        <v>9344</v>
      </c>
      <c r="F599" s="403"/>
      <c r="G599" s="413"/>
      <c r="H599" s="403"/>
    </row>
    <row r="600" spans="1:8" ht="39">
      <c r="A600" s="416"/>
      <c r="B600" s="403"/>
      <c r="C600" s="419"/>
      <c r="D600" s="403"/>
      <c r="E600" s="250" t="s">
        <v>9345</v>
      </c>
      <c r="F600" s="403"/>
      <c r="G600" s="413"/>
      <c r="H600" s="403"/>
    </row>
    <row r="601" spans="1:8" ht="64.5">
      <c r="A601" s="416"/>
      <c r="B601" s="403"/>
      <c r="C601" s="419"/>
      <c r="D601" s="403"/>
      <c r="E601" s="250" t="s">
        <v>9346</v>
      </c>
      <c r="F601" s="403"/>
      <c r="G601" s="413"/>
      <c r="H601" s="403"/>
    </row>
    <row r="602" spans="1:8" ht="39.75" thickBot="1">
      <c r="A602" s="417"/>
      <c r="B602" s="404"/>
      <c r="C602" s="420"/>
      <c r="D602" s="404"/>
      <c r="E602" s="251" t="s">
        <v>9347</v>
      </c>
      <c r="F602" s="404"/>
      <c r="G602" s="414"/>
      <c r="H602" s="404"/>
    </row>
    <row r="603" spans="1:8">
      <c r="A603" s="415" t="s">
        <v>9348</v>
      </c>
      <c r="B603" s="408" t="s">
        <v>9274</v>
      </c>
      <c r="C603" s="418" t="s">
        <v>9349</v>
      </c>
      <c r="D603" s="408" t="s">
        <v>9276</v>
      </c>
      <c r="E603" s="254" t="s">
        <v>9350</v>
      </c>
      <c r="F603" s="408" t="s">
        <v>9351</v>
      </c>
      <c r="G603" s="412">
        <v>47799.17</v>
      </c>
      <c r="H603" s="402" t="s">
        <v>9352</v>
      </c>
    </row>
    <row r="604" spans="1:8" ht="26.25">
      <c r="A604" s="416"/>
      <c r="B604" s="403"/>
      <c r="C604" s="419"/>
      <c r="D604" s="403"/>
      <c r="E604" s="250" t="s">
        <v>9315</v>
      </c>
      <c r="F604" s="403"/>
      <c r="G604" s="413"/>
      <c r="H604" s="403"/>
    </row>
    <row r="605" spans="1:8" ht="26.25">
      <c r="A605" s="416"/>
      <c r="B605" s="403"/>
      <c r="C605" s="419"/>
      <c r="D605" s="403"/>
      <c r="E605" s="250" t="s">
        <v>9353</v>
      </c>
      <c r="F605" s="403"/>
      <c r="G605" s="413"/>
      <c r="H605" s="403"/>
    </row>
    <row r="606" spans="1:8" ht="26.25">
      <c r="A606" s="416"/>
      <c r="B606" s="403"/>
      <c r="C606" s="419"/>
      <c r="D606" s="403"/>
      <c r="E606" s="250" t="s">
        <v>9311</v>
      </c>
      <c r="F606" s="403"/>
      <c r="G606" s="413"/>
      <c r="H606" s="403"/>
    </row>
    <row r="607" spans="1:8" ht="26.25">
      <c r="A607" s="416"/>
      <c r="B607" s="403"/>
      <c r="C607" s="419"/>
      <c r="D607" s="403"/>
      <c r="E607" s="250" t="s">
        <v>9354</v>
      </c>
      <c r="F607" s="403"/>
      <c r="G607" s="413"/>
      <c r="H607" s="403"/>
    </row>
    <row r="608" spans="1:8" ht="27" thickBot="1">
      <c r="A608" s="417"/>
      <c r="B608" s="404"/>
      <c r="C608" s="420"/>
      <c r="D608" s="404"/>
      <c r="E608" s="251" t="s">
        <v>9355</v>
      </c>
      <c r="F608" s="404"/>
      <c r="G608" s="414"/>
      <c r="H608" s="404"/>
    </row>
    <row r="609" spans="1:8">
      <c r="A609" s="415" t="s">
        <v>9356</v>
      </c>
      <c r="B609" s="408" t="s">
        <v>9274</v>
      </c>
      <c r="C609" s="418" t="s">
        <v>9357</v>
      </c>
      <c r="D609" s="408" t="s">
        <v>9276</v>
      </c>
      <c r="E609" s="254" t="s">
        <v>9358</v>
      </c>
      <c r="F609" s="439" t="s">
        <v>9359</v>
      </c>
      <c r="G609" s="412">
        <v>48787.1</v>
      </c>
      <c r="H609" s="402" t="s">
        <v>9360</v>
      </c>
    </row>
    <row r="610" spans="1:8" ht="39">
      <c r="A610" s="416"/>
      <c r="B610" s="403"/>
      <c r="C610" s="419"/>
      <c r="D610" s="403"/>
      <c r="E610" s="250" t="s">
        <v>9361</v>
      </c>
      <c r="F610" s="440"/>
      <c r="G610" s="413"/>
      <c r="H610" s="403"/>
    </row>
    <row r="611" spans="1:8" ht="26.25">
      <c r="A611" s="416"/>
      <c r="B611" s="403"/>
      <c r="C611" s="419"/>
      <c r="D611" s="403"/>
      <c r="E611" s="250" t="s">
        <v>9362</v>
      </c>
      <c r="F611" s="440"/>
      <c r="G611" s="413"/>
      <c r="H611" s="403"/>
    </row>
    <row r="612" spans="1:8">
      <c r="A612" s="416"/>
      <c r="B612" s="403"/>
      <c r="C612" s="419"/>
      <c r="D612" s="403"/>
      <c r="E612" s="253" t="s">
        <v>9363</v>
      </c>
      <c r="F612" s="440"/>
      <c r="G612" s="413"/>
      <c r="H612" s="403"/>
    </row>
    <row r="613" spans="1:8" ht="64.5">
      <c r="A613" s="416"/>
      <c r="B613" s="403"/>
      <c r="C613" s="419"/>
      <c r="D613" s="403"/>
      <c r="E613" s="250" t="s">
        <v>9364</v>
      </c>
      <c r="F613" s="440"/>
      <c r="G613" s="413"/>
      <c r="H613" s="403"/>
    </row>
    <row r="614" spans="1:8" ht="39">
      <c r="A614" s="416"/>
      <c r="B614" s="403"/>
      <c r="C614" s="419"/>
      <c r="D614" s="403"/>
      <c r="E614" s="250" t="s">
        <v>9365</v>
      </c>
      <c r="F614" s="440"/>
      <c r="G614" s="413"/>
      <c r="H614" s="403"/>
    </row>
    <row r="615" spans="1:8" ht="64.5">
      <c r="A615" s="416"/>
      <c r="B615" s="403"/>
      <c r="C615" s="419"/>
      <c r="D615" s="403"/>
      <c r="E615" s="250" t="s">
        <v>9366</v>
      </c>
      <c r="F615" s="440"/>
      <c r="G615" s="413"/>
      <c r="H615" s="403"/>
    </row>
    <row r="616" spans="1:8" ht="26.25">
      <c r="A616" s="416"/>
      <c r="B616" s="403"/>
      <c r="C616" s="419"/>
      <c r="D616" s="403"/>
      <c r="E616" s="250" t="s">
        <v>9367</v>
      </c>
      <c r="F616" s="440"/>
      <c r="G616" s="413"/>
      <c r="H616" s="403"/>
    </row>
    <row r="617" spans="1:8" ht="39">
      <c r="A617" s="416"/>
      <c r="B617" s="403"/>
      <c r="C617" s="419"/>
      <c r="D617" s="403"/>
      <c r="E617" s="250" t="s">
        <v>9368</v>
      </c>
      <c r="F617" s="440"/>
      <c r="G617" s="413"/>
      <c r="H617" s="403"/>
    </row>
    <row r="618" spans="1:8" ht="27" thickBot="1">
      <c r="A618" s="417"/>
      <c r="B618" s="404"/>
      <c r="C618" s="420"/>
      <c r="D618" s="404"/>
      <c r="E618" s="251" t="s">
        <v>9369</v>
      </c>
      <c r="F618" s="441"/>
      <c r="G618" s="414"/>
      <c r="H618" s="404"/>
    </row>
    <row r="619" spans="1:8" ht="26.25">
      <c r="A619" s="415" t="s">
        <v>9370</v>
      </c>
      <c r="B619" s="408" t="s">
        <v>9274</v>
      </c>
      <c r="C619" s="418" t="s">
        <v>9371</v>
      </c>
      <c r="D619" s="408" t="s">
        <v>9310</v>
      </c>
      <c r="E619" s="252" t="s">
        <v>9372</v>
      </c>
      <c r="F619" s="408" t="s">
        <v>9351</v>
      </c>
      <c r="G619" s="412">
        <v>6902.88</v>
      </c>
      <c r="H619" s="402" t="s">
        <v>9373</v>
      </c>
    </row>
    <row r="620" spans="1:8" ht="26.25">
      <c r="A620" s="416"/>
      <c r="B620" s="403"/>
      <c r="C620" s="419"/>
      <c r="D620" s="403"/>
      <c r="E620" s="250" t="s">
        <v>9374</v>
      </c>
      <c r="F620" s="403"/>
      <c r="G620" s="413"/>
      <c r="H620" s="403"/>
    </row>
    <row r="621" spans="1:8" ht="26.25">
      <c r="A621" s="416"/>
      <c r="B621" s="403"/>
      <c r="C621" s="419"/>
      <c r="D621" s="403"/>
      <c r="E621" s="250" t="s">
        <v>9375</v>
      </c>
      <c r="F621" s="403"/>
      <c r="G621" s="413"/>
      <c r="H621" s="403"/>
    </row>
    <row r="622" spans="1:8" ht="39">
      <c r="A622" s="416"/>
      <c r="B622" s="403"/>
      <c r="C622" s="419"/>
      <c r="D622" s="403"/>
      <c r="E622" s="250" t="s">
        <v>9376</v>
      </c>
      <c r="F622" s="403"/>
      <c r="G622" s="413"/>
      <c r="H622" s="403"/>
    </row>
    <row r="623" spans="1:8" ht="26.25">
      <c r="A623" s="416"/>
      <c r="B623" s="403"/>
      <c r="C623" s="419"/>
      <c r="D623" s="403"/>
      <c r="E623" s="250" t="s">
        <v>9351</v>
      </c>
      <c r="F623" s="403"/>
      <c r="G623" s="413"/>
      <c r="H623" s="403"/>
    </row>
    <row r="624" spans="1:8" ht="26.25">
      <c r="A624" s="416"/>
      <c r="B624" s="403"/>
      <c r="C624" s="419"/>
      <c r="D624" s="403"/>
      <c r="E624" s="250" t="s">
        <v>9377</v>
      </c>
      <c r="F624" s="403"/>
      <c r="G624" s="413"/>
      <c r="H624" s="403"/>
    </row>
    <row r="625" spans="1:8" ht="27" thickBot="1">
      <c r="A625" s="417"/>
      <c r="B625" s="404"/>
      <c r="C625" s="420"/>
      <c r="D625" s="404"/>
      <c r="E625" s="251" t="s">
        <v>9378</v>
      </c>
      <c r="F625" s="404"/>
      <c r="G625" s="414"/>
      <c r="H625" s="404"/>
    </row>
    <row r="626" spans="1:8" ht="39">
      <c r="A626" s="415" t="s">
        <v>9379</v>
      </c>
      <c r="B626" s="408" t="s">
        <v>9274</v>
      </c>
      <c r="C626" s="418" t="s">
        <v>9380</v>
      </c>
      <c r="D626" s="408" t="s">
        <v>9276</v>
      </c>
      <c r="E626" s="252" t="s">
        <v>9381</v>
      </c>
      <c r="F626" s="436" t="s">
        <v>9382</v>
      </c>
      <c r="G626" s="412">
        <v>78304.210000000006</v>
      </c>
      <c r="H626" s="402" t="s">
        <v>9383</v>
      </c>
    </row>
    <row r="627" spans="1:8" ht="39">
      <c r="A627" s="416"/>
      <c r="B627" s="403"/>
      <c r="C627" s="419"/>
      <c r="D627" s="403"/>
      <c r="E627" s="250" t="s">
        <v>9384</v>
      </c>
      <c r="F627" s="437"/>
      <c r="G627" s="413"/>
      <c r="H627" s="403"/>
    </row>
    <row r="628" spans="1:8" ht="26.25">
      <c r="A628" s="416"/>
      <c r="B628" s="403"/>
      <c r="C628" s="419"/>
      <c r="D628" s="403"/>
      <c r="E628" s="250" t="s">
        <v>9385</v>
      </c>
      <c r="F628" s="437"/>
      <c r="G628" s="413"/>
      <c r="H628" s="403"/>
    </row>
    <row r="629" spans="1:8">
      <c r="A629" s="416"/>
      <c r="B629" s="403"/>
      <c r="C629" s="419"/>
      <c r="D629" s="403"/>
      <c r="E629" s="256" t="s">
        <v>9386</v>
      </c>
      <c r="F629" s="437"/>
      <c r="G629" s="413"/>
      <c r="H629" s="403"/>
    </row>
    <row r="630" spans="1:8" ht="39.75" thickBot="1">
      <c r="A630" s="417"/>
      <c r="B630" s="404"/>
      <c r="C630" s="420"/>
      <c r="D630" s="404"/>
      <c r="E630" s="251" t="s">
        <v>9387</v>
      </c>
      <c r="F630" s="438"/>
      <c r="G630" s="414"/>
      <c r="H630" s="404"/>
    </row>
    <row r="631" spans="1:8">
      <c r="A631" s="415" t="s">
        <v>9388</v>
      </c>
      <c r="B631" s="408" t="s">
        <v>9274</v>
      </c>
      <c r="C631" s="418" t="s">
        <v>9389</v>
      </c>
      <c r="D631" s="408" t="s">
        <v>9276</v>
      </c>
      <c r="E631" s="254" t="s">
        <v>9350</v>
      </c>
      <c r="F631" s="408" t="s">
        <v>9390</v>
      </c>
      <c r="G631" s="412">
        <v>30534.89</v>
      </c>
      <c r="H631" s="402" t="s">
        <v>9391</v>
      </c>
    </row>
    <row r="632" spans="1:8" ht="26.25">
      <c r="A632" s="416"/>
      <c r="B632" s="403"/>
      <c r="C632" s="419"/>
      <c r="D632" s="403"/>
      <c r="E632" s="250" t="s">
        <v>9374</v>
      </c>
      <c r="F632" s="403"/>
      <c r="G632" s="413"/>
      <c r="H632" s="403"/>
    </row>
    <row r="633" spans="1:8" ht="39">
      <c r="A633" s="416"/>
      <c r="B633" s="403"/>
      <c r="C633" s="419"/>
      <c r="D633" s="403"/>
      <c r="E633" s="250" t="s">
        <v>9392</v>
      </c>
      <c r="F633" s="403"/>
      <c r="G633" s="413"/>
      <c r="H633" s="403"/>
    </row>
    <row r="634" spans="1:8" ht="26.25">
      <c r="A634" s="416"/>
      <c r="B634" s="403"/>
      <c r="C634" s="419"/>
      <c r="D634" s="403"/>
      <c r="E634" s="250" t="s">
        <v>9393</v>
      </c>
      <c r="F634" s="403"/>
      <c r="G634" s="413"/>
      <c r="H634" s="403"/>
    </row>
    <row r="635" spans="1:8" ht="39">
      <c r="A635" s="416"/>
      <c r="B635" s="403"/>
      <c r="C635" s="419"/>
      <c r="D635" s="403"/>
      <c r="E635" s="250" t="s">
        <v>9376</v>
      </c>
      <c r="F635" s="403"/>
      <c r="G635" s="413"/>
      <c r="H635" s="403"/>
    </row>
    <row r="636" spans="1:8">
      <c r="A636" s="416"/>
      <c r="B636" s="403"/>
      <c r="C636" s="419"/>
      <c r="D636" s="403"/>
      <c r="E636" s="253" t="s">
        <v>9363</v>
      </c>
      <c r="F636" s="403"/>
      <c r="G636" s="413"/>
      <c r="H636" s="403"/>
    </row>
    <row r="637" spans="1:8" ht="51.75">
      <c r="A637" s="416"/>
      <c r="B637" s="403"/>
      <c r="C637" s="419"/>
      <c r="D637" s="403"/>
      <c r="E637" s="250" t="s">
        <v>9394</v>
      </c>
      <c r="F637" s="403"/>
      <c r="G637" s="413"/>
      <c r="H637" s="403"/>
    </row>
    <row r="638" spans="1:8" ht="26.25">
      <c r="A638" s="416"/>
      <c r="B638" s="403"/>
      <c r="C638" s="419"/>
      <c r="D638" s="403"/>
      <c r="E638" s="250" t="s">
        <v>9395</v>
      </c>
      <c r="F638" s="403"/>
      <c r="G638" s="413"/>
      <c r="H638" s="403"/>
    </row>
    <row r="639" spans="1:8" ht="27" thickBot="1">
      <c r="A639" s="417"/>
      <c r="B639" s="404"/>
      <c r="C639" s="420"/>
      <c r="D639" s="404"/>
      <c r="E639" s="251" t="s">
        <v>9396</v>
      </c>
      <c r="F639" s="404"/>
      <c r="G639" s="414"/>
      <c r="H639" s="404"/>
    </row>
    <row r="640" spans="1:8" ht="26.25">
      <c r="A640" s="415" t="s">
        <v>9397</v>
      </c>
      <c r="B640" s="408" t="s">
        <v>9274</v>
      </c>
      <c r="C640" s="418" t="s">
        <v>9398</v>
      </c>
      <c r="D640" s="408" t="s">
        <v>9310</v>
      </c>
      <c r="E640" s="252" t="s">
        <v>9375</v>
      </c>
      <c r="F640" s="408" t="s">
        <v>9351</v>
      </c>
      <c r="G640" s="412">
        <v>9008.3700000000008</v>
      </c>
      <c r="H640" s="402" t="s">
        <v>9399</v>
      </c>
    </row>
    <row r="641" spans="1:8" ht="64.5">
      <c r="A641" s="416"/>
      <c r="B641" s="403"/>
      <c r="C641" s="419"/>
      <c r="D641" s="403"/>
      <c r="E641" s="250" t="s">
        <v>9322</v>
      </c>
      <c r="F641" s="403"/>
      <c r="G641" s="413"/>
      <c r="H641" s="403"/>
    </row>
    <row r="642" spans="1:8" ht="26.25">
      <c r="A642" s="416"/>
      <c r="B642" s="403"/>
      <c r="C642" s="419"/>
      <c r="D642" s="403"/>
      <c r="E642" s="250" t="s">
        <v>9351</v>
      </c>
      <c r="F642" s="403"/>
      <c r="G642" s="413"/>
      <c r="H642" s="403"/>
    </row>
    <row r="643" spans="1:8" ht="26.25">
      <c r="A643" s="416"/>
      <c r="B643" s="403"/>
      <c r="C643" s="419"/>
      <c r="D643" s="403"/>
      <c r="E643" s="250" t="s">
        <v>9400</v>
      </c>
      <c r="F643" s="403"/>
      <c r="G643" s="413"/>
      <c r="H643" s="403"/>
    </row>
    <row r="644" spans="1:8" ht="26.25">
      <c r="A644" s="416"/>
      <c r="B644" s="403"/>
      <c r="C644" s="419"/>
      <c r="D644" s="403"/>
      <c r="E644" s="250" t="s">
        <v>9401</v>
      </c>
      <c r="F644" s="403"/>
      <c r="G644" s="413"/>
      <c r="H644" s="403"/>
    </row>
    <row r="645" spans="1:8" ht="26.25">
      <c r="A645" s="416"/>
      <c r="B645" s="403"/>
      <c r="C645" s="419"/>
      <c r="D645" s="403"/>
      <c r="E645" s="250" t="s">
        <v>9304</v>
      </c>
      <c r="F645" s="403"/>
      <c r="G645" s="413"/>
      <c r="H645" s="403"/>
    </row>
    <row r="646" spans="1:8">
      <c r="A646" s="416"/>
      <c r="B646" s="403"/>
      <c r="C646" s="419"/>
      <c r="D646" s="403"/>
      <c r="E646" s="253" t="s">
        <v>9402</v>
      </c>
      <c r="F646" s="403"/>
      <c r="G646" s="413"/>
      <c r="H646" s="403"/>
    </row>
    <row r="647" spans="1:8" ht="26.25">
      <c r="A647" s="416"/>
      <c r="B647" s="403"/>
      <c r="C647" s="419"/>
      <c r="D647" s="403"/>
      <c r="E647" s="250" t="s">
        <v>9403</v>
      </c>
      <c r="F647" s="403"/>
      <c r="G647" s="413"/>
      <c r="H647" s="403"/>
    </row>
    <row r="648" spans="1:8" ht="26.25">
      <c r="A648" s="416"/>
      <c r="B648" s="403"/>
      <c r="C648" s="419"/>
      <c r="D648" s="403"/>
      <c r="E648" s="250" t="s">
        <v>9404</v>
      </c>
      <c r="F648" s="403"/>
      <c r="G648" s="413"/>
      <c r="H648" s="403"/>
    </row>
    <row r="649" spans="1:8" ht="26.25">
      <c r="A649" s="416"/>
      <c r="B649" s="403"/>
      <c r="C649" s="419"/>
      <c r="D649" s="403"/>
      <c r="E649" s="250" t="s">
        <v>9405</v>
      </c>
      <c r="F649" s="403"/>
      <c r="G649" s="413"/>
      <c r="H649" s="403"/>
    </row>
    <row r="650" spans="1:8" ht="39">
      <c r="A650" s="416"/>
      <c r="B650" s="403"/>
      <c r="C650" s="419"/>
      <c r="D650" s="403"/>
      <c r="E650" s="250" t="s">
        <v>9406</v>
      </c>
      <c r="F650" s="403"/>
      <c r="G650" s="413"/>
      <c r="H650" s="403"/>
    </row>
    <row r="651" spans="1:8" ht="27" thickBot="1">
      <c r="A651" s="417"/>
      <c r="B651" s="404"/>
      <c r="C651" s="420"/>
      <c r="D651" s="404"/>
      <c r="E651" s="251" t="s">
        <v>9288</v>
      </c>
      <c r="F651" s="404"/>
      <c r="G651" s="414"/>
      <c r="H651" s="404"/>
    </row>
    <row r="652" spans="1:8" ht="39">
      <c r="A652" s="415" t="s">
        <v>9407</v>
      </c>
      <c r="B652" s="408" t="s">
        <v>9274</v>
      </c>
      <c r="C652" s="418" t="s">
        <v>9408</v>
      </c>
      <c r="D652" s="408" t="s">
        <v>9310</v>
      </c>
      <c r="E652" s="252" t="s">
        <v>9409</v>
      </c>
      <c r="F652" s="433" t="s">
        <v>9410</v>
      </c>
      <c r="G652" s="412">
        <v>2308.44</v>
      </c>
      <c r="H652" s="402" t="s">
        <v>9411</v>
      </c>
    </row>
    <row r="653" spans="1:8">
      <c r="A653" s="416"/>
      <c r="B653" s="403"/>
      <c r="C653" s="419"/>
      <c r="D653" s="403"/>
      <c r="E653" s="253" t="s">
        <v>9412</v>
      </c>
      <c r="F653" s="403"/>
      <c r="G653" s="413"/>
      <c r="H653" s="434"/>
    </row>
    <row r="654" spans="1:8" ht="39">
      <c r="A654" s="416"/>
      <c r="B654" s="403"/>
      <c r="C654" s="419"/>
      <c r="D654" s="403"/>
      <c r="E654" s="250" t="s">
        <v>9413</v>
      </c>
      <c r="F654" s="403"/>
      <c r="G654" s="413"/>
      <c r="H654" s="434"/>
    </row>
    <row r="655" spans="1:8" ht="26.25">
      <c r="A655" s="416"/>
      <c r="B655" s="403"/>
      <c r="C655" s="419"/>
      <c r="D655" s="403"/>
      <c r="E655" s="250" t="s">
        <v>9414</v>
      </c>
      <c r="F655" s="403"/>
      <c r="G655" s="413"/>
      <c r="H655" s="434"/>
    </row>
    <row r="656" spans="1:8">
      <c r="A656" s="416"/>
      <c r="B656" s="403"/>
      <c r="C656" s="419"/>
      <c r="D656" s="403"/>
      <c r="E656" s="250" t="s">
        <v>9415</v>
      </c>
      <c r="F656" s="403"/>
      <c r="G656" s="413"/>
      <c r="H656" s="434"/>
    </row>
    <row r="657" spans="1:8">
      <c r="A657" s="416"/>
      <c r="B657" s="403"/>
      <c r="C657" s="419"/>
      <c r="D657" s="403"/>
      <c r="E657" s="253" t="s">
        <v>9316</v>
      </c>
      <c r="F657" s="403"/>
      <c r="G657" s="413"/>
      <c r="H657" s="434"/>
    </row>
    <row r="658" spans="1:8" ht="39">
      <c r="A658" s="416"/>
      <c r="B658" s="403"/>
      <c r="C658" s="419"/>
      <c r="D658" s="403"/>
      <c r="E658" s="250" t="s">
        <v>9416</v>
      </c>
      <c r="F658" s="403"/>
      <c r="G658" s="413"/>
      <c r="H658" s="434"/>
    </row>
    <row r="659" spans="1:8" ht="26.25">
      <c r="A659" s="416"/>
      <c r="B659" s="403"/>
      <c r="C659" s="419"/>
      <c r="D659" s="403"/>
      <c r="E659" s="250" t="s">
        <v>9417</v>
      </c>
      <c r="F659" s="403"/>
      <c r="G659" s="413"/>
      <c r="H659" s="434"/>
    </row>
    <row r="660" spans="1:8" ht="26.25">
      <c r="A660" s="416"/>
      <c r="B660" s="403"/>
      <c r="C660" s="419"/>
      <c r="D660" s="403"/>
      <c r="E660" s="250" t="s">
        <v>9418</v>
      </c>
      <c r="F660" s="403"/>
      <c r="G660" s="413"/>
      <c r="H660" s="434"/>
    </row>
    <row r="661" spans="1:8">
      <c r="A661" s="416"/>
      <c r="B661" s="403"/>
      <c r="C661" s="419"/>
      <c r="D661" s="403"/>
      <c r="E661" s="253" t="s">
        <v>9419</v>
      </c>
      <c r="F661" s="403"/>
      <c r="G661" s="413"/>
      <c r="H661" s="434"/>
    </row>
    <row r="662" spans="1:8" ht="51.75">
      <c r="A662" s="416"/>
      <c r="B662" s="403"/>
      <c r="C662" s="419"/>
      <c r="D662" s="403"/>
      <c r="E662" s="250" t="s">
        <v>9420</v>
      </c>
      <c r="F662" s="403"/>
      <c r="G662" s="413"/>
      <c r="H662" s="434"/>
    </row>
    <row r="663" spans="1:8" ht="15.75" thickBot="1">
      <c r="A663" s="417"/>
      <c r="B663" s="404"/>
      <c r="C663" s="420"/>
      <c r="D663" s="404"/>
      <c r="E663" s="257" t="s">
        <v>9410</v>
      </c>
      <c r="F663" s="404"/>
      <c r="G663" s="414"/>
      <c r="H663" s="435"/>
    </row>
    <row r="664" spans="1:8" ht="26.25">
      <c r="A664" s="415" t="s">
        <v>9421</v>
      </c>
      <c r="B664" s="408" t="s">
        <v>9274</v>
      </c>
      <c r="C664" s="418" t="s">
        <v>9422</v>
      </c>
      <c r="D664" s="408" t="s">
        <v>9310</v>
      </c>
      <c r="E664" s="252" t="s">
        <v>9311</v>
      </c>
      <c r="F664" s="408" t="s">
        <v>9423</v>
      </c>
      <c r="G664" s="412">
        <v>6976.4</v>
      </c>
      <c r="H664" s="402" t="s">
        <v>9424</v>
      </c>
    </row>
    <row r="665" spans="1:8">
      <c r="A665" s="416"/>
      <c r="B665" s="403"/>
      <c r="C665" s="419"/>
      <c r="D665" s="403"/>
      <c r="E665" s="253" t="s">
        <v>9358</v>
      </c>
      <c r="F665" s="403"/>
      <c r="G665" s="413"/>
      <c r="H665" s="403"/>
    </row>
    <row r="666" spans="1:8" ht="26.25">
      <c r="A666" s="416"/>
      <c r="B666" s="403"/>
      <c r="C666" s="419"/>
      <c r="D666" s="403"/>
      <c r="E666" s="250" t="s">
        <v>9374</v>
      </c>
      <c r="F666" s="403"/>
      <c r="G666" s="413"/>
      <c r="H666" s="403"/>
    </row>
    <row r="667" spans="1:8" ht="26.25">
      <c r="A667" s="416"/>
      <c r="B667" s="403"/>
      <c r="C667" s="419"/>
      <c r="D667" s="403"/>
      <c r="E667" s="250" t="s">
        <v>9375</v>
      </c>
      <c r="F667" s="403"/>
      <c r="G667" s="413"/>
      <c r="H667" s="403"/>
    </row>
    <row r="668" spans="1:8" ht="26.25">
      <c r="A668" s="416"/>
      <c r="B668" s="403"/>
      <c r="C668" s="419"/>
      <c r="D668" s="403"/>
      <c r="E668" s="250" t="s">
        <v>9425</v>
      </c>
      <c r="F668" s="403"/>
      <c r="G668" s="413"/>
      <c r="H668" s="403"/>
    </row>
    <row r="669" spans="1:8" ht="26.25">
      <c r="A669" s="416"/>
      <c r="B669" s="403"/>
      <c r="C669" s="419"/>
      <c r="D669" s="403"/>
      <c r="E669" s="250" t="s">
        <v>9426</v>
      </c>
      <c r="F669" s="403"/>
      <c r="G669" s="413"/>
      <c r="H669" s="403"/>
    </row>
    <row r="670" spans="1:8">
      <c r="A670" s="416"/>
      <c r="B670" s="403"/>
      <c r="C670" s="419"/>
      <c r="D670" s="403"/>
      <c r="E670" s="253" t="s">
        <v>9427</v>
      </c>
      <c r="F670" s="403"/>
      <c r="G670" s="413"/>
      <c r="H670" s="403"/>
    </row>
    <row r="671" spans="1:8" ht="26.25">
      <c r="A671" s="416"/>
      <c r="B671" s="403"/>
      <c r="C671" s="419"/>
      <c r="D671" s="403"/>
      <c r="E671" s="250" t="s">
        <v>9423</v>
      </c>
      <c r="F671" s="403"/>
      <c r="G671" s="413"/>
      <c r="H671" s="403"/>
    </row>
    <row r="672" spans="1:8" ht="26.25">
      <c r="A672" s="416"/>
      <c r="B672" s="403"/>
      <c r="C672" s="419"/>
      <c r="D672" s="403"/>
      <c r="E672" s="250" t="s">
        <v>9377</v>
      </c>
      <c r="F672" s="403"/>
      <c r="G672" s="413"/>
      <c r="H672" s="403"/>
    </row>
    <row r="673" spans="1:8" ht="26.25">
      <c r="A673" s="416"/>
      <c r="B673" s="403"/>
      <c r="C673" s="419"/>
      <c r="D673" s="403"/>
      <c r="E673" s="250" t="s">
        <v>9378</v>
      </c>
      <c r="F673" s="403"/>
      <c r="G673" s="413"/>
      <c r="H673" s="403"/>
    </row>
    <row r="674" spans="1:8" ht="26.25">
      <c r="A674" s="416"/>
      <c r="B674" s="403"/>
      <c r="C674" s="419"/>
      <c r="D674" s="403"/>
      <c r="E674" s="250" t="s">
        <v>9403</v>
      </c>
      <c r="F674" s="403"/>
      <c r="G674" s="413"/>
      <c r="H674" s="403"/>
    </row>
    <row r="675" spans="1:8" ht="39">
      <c r="A675" s="416"/>
      <c r="B675" s="403"/>
      <c r="C675" s="419"/>
      <c r="D675" s="403"/>
      <c r="E675" s="250" t="s">
        <v>9428</v>
      </c>
      <c r="F675" s="403"/>
      <c r="G675" s="413"/>
      <c r="H675" s="403"/>
    </row>
    <row r="676" spans="1:8" ht="27" thickBot="1">
      <c r="A676" s="417"/>
      <c r="B676" s="404"/>
      <c r="C676" s="420"/>
      <c r="D676" s="404"/>
      <c r="E676" s="251" t="s">
        <v>9302</v>
      </c>
      <c r="F676" s="404"/>
      <c r="G676" s="414"/>
      <c r="H676" s="404"/>
    </row>
    <row r="677" spans="1:8" ht="39">
      <c r="A677" s="415">
        <v>5802307734</v>
      </c>
      <c r="B677" s="408" t="s">
        <v>9274</v>
      </c>
      <c r="C677" s="418" t="s">
        <v>9429</v>
      </c>
      <c r="D677" s="408" t="s">
        <v>9276</v>
      </c>
      <c r="E677" s="252" t="s">
        <v>9368</v>
      </c>
      <c r="F677" s="408" t="s">
        <v>9430</v>
      </c>
      <c r="G677" s="412" t="s">
        <v>9313</v>
      </c>
      <c r="H677" s="408" t="s">
        <v>9313</v>
      </c>
    </row>
    <row r="678" spans="1:8">
      <c r="A678" s="416"/>
      <c r="B678" s="403"/>
      <c r="C678" s="419"/>
      <c r="D678" s="403"/>
      <c r="E678" s="253" t="s">
        <v>9292</v>
      </c>
      <c r="F678" s="403"/>
      <c r="G678" s="413"/>
      <c r="H678" s="403"/>
    </row>
    <row r="679" spans="1:8" ht="26.25">
      <c r="A679" s="416"/>
      <c r="B679" s="403"/>
      <c r="C679" s="419"/>
      <c r="D679" s="403"/>
      <c r="E679" s="250" t="s">
        <v>9369</v>
      </c>
      <c r="F679" s="403"/>
      <c r="G679" s="413"/>
      <c r="H679" s="403"/>
    </row>
    <row r="680" spans="1:8">
      <c r="A680" s="416"/>
      <c r="B680" s="403"/>
      <c r="C680" s="419"/>
      <c r="D680" s="403"/>
      <c r="E680" s="256" t="s">
        <v>9386</v>
      </c>
      <c r="F680" s="403"/>
      <c r="G680" s="413"/>
      <c r="H680" s="403"/>
    </row>
    <row r="681" spans="1:8">
      <c r="A681" s="416"/>
      <c r="B681" s="403"/>
      <c r="C681" s="419"/>
      <c r="D681" s="403"/>
      <c r="E681" s="253" t="s">
        <v>9297</v>
      </c>
      <c r="F681" s="403"/>
      <c r="G681" s="413"/>
      <c r="H681" s="403"/>
    </row>
    <row r="682" spans="1:8" ht="39.75" thickBot="1">
      <c r="A682" s="417"/>
      <c r="B682" s="404"/>
      <c r="C682" s="420"/>
      <c r="D682" s="404"/>
      <c r="E682" s="251" t="s">
        <v>9431</v>
      </c>
      <c r="F682" s="404"/>
      <c r="G682" s="414"/>
      <c r="H682" s="404"/>
    </row>
    <row r="683" spans="1:8" ht="26.25">
      <c r="A683" s="415" t="s">
        <v>9432</v>
      </c>
      <c r="B683" s="408" t="s">
        <v>9274</v>
      </c>
      <c r="C683" s="418" t="s">
        <v>9433</v>
      </c>
      <c r="D683" s="408" t="s">
        <v>9310</v>
      </c>
      <c r="E683" s="252" t="s">
        <v>9400</v>
      </c>
      <c r="F683" s="408" t="s">
        <v>9278</v>
      </c>
      <c r="G683" s="412">
        <v>5772.47</v>
      </c>
      <c r="H683" s="402" t="s">
        <v>9434</v>
      </c>
    </row>
    <row r="684" spans="1:8" ht="39">
      <c r="A684" s="416"/>
      <c r="B684" s="403"/>
      <c r="C684" s="419"/>
      <c r="D684" s="403"/>
      <c r="E684" s="250" t="s">
        <v>9435</v>
      </c>
      <c r="F684" s="403"/>
      <c r="G684" s="413"/>
      <c r="H684" s="403"/>
    </row>
    <row r="685" spans="1:8" ht="26.25">
      <c r="A685" s="416"/>
      <c r="B685" s="403"/>
      <c r="C685" s="419"/>
      <c r="D685" s="403"/>
      <c r="E685" s="250" t="s">
        <v>9304</v>
      </c>
      <c r="F685" s="403"/>
      <c r="G685" s="413"/>
      <c r="H685" s="403"/>
    </row>
    <row r="686" spans="1:8" ht="51.75">
      <c r="A686" s="416"/>
      <c r="B686" s="403"/>
      <c r="C686" s="419"/>
      <c r="D686" s="403"/>
      <c r="E686" s="250" t="s">
        <v>9436</v>
      </c>
      <c r="F686" s="403"/>
      <c r="G686" s="413"/>
      <c r="H686" s="403"/>
    </row>
    <row r="687" spans="1:8" ht="51.75">
      <c r="A687" s="416"/>
      <c r="B687" s="403"/>
      <c r="C687" s="419"/>
      <c r="D687" s="403"/>
      <c r="E687" s="250" t="s">
        <v>9437</v>
      </c>
      <c r="F687" s="403"/>
      <c r="G687" s="413"/>
      <c r="H687" s="403"/>
    </row>
    <row r="688" spans="1:8" ht="77.25">
      <c r="A688" s="416"/>
      <c r="B688" s="403"/>
      <c r="C688" s="419"/>
      <c r="D688" s="403"/>
      <c r="E688" s="250" t="s">
        <v>9438</v>
      </c>
      <c r="F688" s="403"/>
      <c r="G688" s="413"/>
      <c r="H688" s="403"/>
    </row>
    <row r="689" spans="1:8" ht="64.5">
      <c r="A689" s="416"/>
      <c r="B689" s="403"/>
      <c r="C689" s="419"/>
      <c r="D689" s="403"/>
      <c r="E689" s="250" t="s">
        <v>9439</v>
      </c>
      <c r="F689" s="403"/>
      <c r="G689" s="413"/>
      <c r="H689" s="403"/>
    </row>
    <row r="690" spans="1:8" ht="39">
      <c r="A690" s="416"/>
      <c r="B690" s="403"/>
      <c r="C690" s="419"/>
      <c r="D690" s="403"/>
      <c r="E690" s="250" t="s">
        <v>9278</v>
      </c>
      <c r="F690" s="403"/>
      <c r="G690" s="413"/>
      <c r="H690" s="403"/>
    </row>
    <row r="691" spans="1:8" ht="26.25">
      <c r="A691" s="416"/>
      <c r="B691" s="403"/>
      <c r="C691" s="419"/>
      <c r="D691" s="403"/>
      <c r="E691" s="250" t="s">
        <v>9403</v>
      </c>
      <c r="F691" s="403"/>
      <c r="G691" s="413"/>
      <c r="H691" s="403"/>
    </row>
    <row r="692" spans="1:8" ht="39.75" thickBot="1">
      <c r="A692" s="417"/>
      <c r="B692" s="404"/>
      <c r="C692" s="420"/>
      <c r="D692" s="404"/>
      <c r="E692" s="251" t="s">
        <v>9440</v>
      </c>
      <c r="F692" s="404"/>
      <c r="G692" s="414"/>
      <c r="H692" s="404"/>
    </row>
    <row r="693" spans="1:8" ht="26.25">
      <c r="A693" s="415" t="s">
        <v>9441</v>
      </c>
      <c r="B693" s="408" t="s">
        <v>9274</v>
      </c>
      <c r="C693" s="418" t="s">
        <v>9442</v>
      </c>
      <c r="D693" s="408" t="s">
        <v>9276</v>
      </c>
      <c r="E693" s="252" t="s">
        <v>9351</v>
      </c>
      <c r="F693" s="408" t="s">
        <v>9443</v>
      </c>
      <c r="G693" s="412">
        <v>8260.36</v>
      </c>
      <c r="H693" s="402" t="s">
        <v>9444</v>
      </c>
    </row>
    <row r="694" spans="1:8" ht="26.25">
      <c r="A694" s="416"/>
      <c r="B694" s="403"/>
      <c r="C694" s="419"/>
      <c r="D694" s="403"/>
      <c r="E694" s="250" t="s">
        <v>9377</v>
      </c>
      <c r="F694" s="403"/>
      <c r="G694" s="413"/>
      <c r="H694" s="403"/>
    </row>
    <row r="695" spans="1:8" ht="26.25">
      <c r="A695" s="416"/>
      <c r="B695" s="403"/>
      <c r="C695" s="419"/>
      <c r="D695" s="403"/>
      <c r="E695" s="250" t="s">
        <v>9445</v>
      </c>
      <c r="F695" s="403"/>
      <c r="G695" s="413"/>
      <c r="H695" s="403"/>
    </row>
    <row r="696" spans="1:8">
      <c r="A696" s="416"/>
      <c r="B696" s="403"/>
      <c r="C696" s="419"/>
      <c r="D696" s="403"/>
      <c r="E696" s="256" t="s">
        <v>9386</v>
      </c>
      <c r="F696" s="403"/>
      <c r="G696" s="413"/>
      <c r="H696" s="403"/>
    </row>
    <row r="697" spans="1:8" ht="39">
      <c r="A697" s="416"/>
      <c r="B697" s="403"/>
      <c r="C697" s="419"/>
      <c r="D697" s="403"/>
      <c r="E697" s="250" t="s">
        <v>9409</v>
      </c>
      <c r="F697" s="403"/>
      <c r="G697" s="413"/>
      <c r="H697" s="403"/>
    </row>
    <row r="698" spans="1:8" ht="26.25">
      <c r="A698" s="416"/>
      <c r="B698" s="403"/>
      <c r="C698" s="419"/>
      <c r="D698" s="403"/>
      <c r="E698" s="250" t="s">
        <v>9378</v>
      </c>
      <c r="F698" s="403"/>
      <c r="G698" s="413"/>
      <c r="H698" s="403"/>
    </row>
    <row r="699" spans="1:8" ht="26.25">
      <c r="A699" s="416"/>
      <c r="B699" s="403"/>
      <c r="C699" s="419"/>
      <c r="D699" s="403"/>
      <c r="E699" s="250" t="s">
        <v>9446</v>
      </c>
      <c r="F699" s="403"/>
      <c r="G699" s="413"/>
      <c r="H699" s="403"/>
    </row>
    <row r="700" spans="1:8" ht="39">
      <c r="A700" s="416"/>
      <c r="B700" s="403"/>
      <c r="C700" s="419"/>
      <c r="D700" s="403"/>
      <c r="E700" s="250" t="s">
        <v>9447</v>
      </c>
      <c r="F700" s="403"/>
      <c r="G700" s="413"/>
      <c r="H700" s="403"/>
    </row>
    <row r="701" spans="1:8">
      <c r="A701" s="416"/>
      <c r="B701" s="403"/>
      <c r="C701" s="419"/>
      <c r="D701" s="403"/>
      <c r="E701" s="253" t="s">
        <v>9412</v>
      </c>
      <c r="F701" s="403"/>
      <c r="G701" s="413"/>
      <c r="H701" s="403"/>
    </row>
    <row r="702" spans="1:8" ht="15.75" thickBot="1">
      <c r="A702" s="417"/>
      <c r="B702" s="404"/>
      <c r="C702" s="420"/>
      <c r="D702" s="404"/>
      <c r="E702" s="255" t="s">
        <v>9292</v>
      </c>
      <c r="F702" s="404"/>
      <c r="G702" s="414"/>
      <c r="H702" s="404"/>
    </row>
    <row r="703" spans="1:8" ht="26.25">
      <c r="A703" s="415" t="s">
        <v>9448</v>
      </c>
      <c r="B703" s="408" t="s">
        <v>9274</v>
      </c>
      <c r="C703" s="418" t="s">
        <v>9449</v>
      </c>
      <c r="D703" s="408" t="s">
        <v>9276</v>
      </c>
      <c r="E703" s="252" t="s">
        <v>9450</v>
      </c>
      <c r="F703" s="408" t="s">
        <v>9446</v>
      </c>
      <c r="G703" s="412">
        <v>46446.64</v>
      </c>
      <c r="H703" s="402" t="s">
        <v>9451</v>
      </c>
    </row>
    <row r="704" spans="1:8" ht="26.25">
      <c r="A704" s="416"/>
      <c r="B704" s="403"/>
      <c r="C704" s="419"/>
      <c r="D704" s="403"/>
      <c r="E704" s="250" t="s">
        <v>9452</v>
      </c>
      <c r="F704" s="403"/>
      <c r="G704" s="413"/>
      <c r="H704" s="403"/>
    </row>
    <row r="705" spans="1:8" ht="26.25">
      <c r="A705" s="416"/>
      <c r="B705" s="403"/>
      <c r="C705" s="419"/>
      <c r="D705" s="403"/>
      <c r="E705" s="250" t="s">
        <v>9315</v>
      </c>
      <c r="F705" s="403"/>
      <c r="G705" s="413"/>
      <c r="H705" s="403"/>
    </row>
    <row r="706" spans="1:8" ht="39">
      <c r="A706" s="416"/>
      <c r="B706" s="403"/>
      <c r="C706" s="419"/>
      <c r="D706" s="403"/>
      <c r="E706" s="250" t="s">
        <v>9453</v>
      </c>
      <c r="F706" s="403"/>
      <c r="G706" s="413"/>
      <c r="H706" s="403"/>
    </row>
    <row r="707" spans="1:8" ht="27" thickBot="1">
      <c r="A707" s="417"/>
      <c r="B707" s="404"/>
      <c r="C707" s="420"/>
      <c r="D707" s="404"/>
      <c r="E707" s="251" t="s">
        <v>9454</v>
      </c>
      <c r="F707" s="404"/>
      <c r="G707" s="414"/>
      <c r="H707" s="404"/>
    </row>
    <row r="708" spans="1:8" ht="39">
      <c r="A708" s="415" t="s">
        <v>9313</v>
      </c>
      <c r="B708" s="408" t="s">
        <v>9274</v>
      </c>
      <c r="C708" s="418" t="s">
        <v>9455</v>
      </c>
      <c r="D708" s="408" t="s">
        <v>9276</v>
      </c>
      <c r="E708" s="252" t="s">
        <v>9456</v>
      </c>
      <c r="F708" s="408" t="s">
        <v>9457</v>
      </c>
      <c r="G708" s="412" t="s">
        <v>9313</v>
      </c>
      <c r="H708" s="408" t="s">
        <v>9313</v>
      </c>
    </row>
    <row r="709" spans="1:8" ht="39">
      <c r="A709" s="416"/>
      <c r="B709" s="403"/>
      <c r="C709" s="419"/>
      <c r="D709" s="403"/>
      <c r="E709" s="250" t="s">
        <v>9458</v>
      </c>
      <c r="F709" s="403"/>
      <c r="G709" s="413"/>
      <c r="H709" s="403"/>
    </row>
    <row r="710" spans="1:8" ht="51.75">
      <c r="A710" s="416"/>
      <c r="B710" s="403"/>
      <c r="C710" s="419"/>
      <c r="D710" s="403"/>
      <c r="E710" s="250" t="s">
        <v>9459</v>
      </c>
      <c r="F710" s="403"/>
      <c r="G710" s="413"/>
      <c r="H710" s="403"/>
    </row>
    <row r="711" spans="1:8" ht="26.25">
      <c r="A711" s="416"/>
      <c r="B711" s="403"/>
      <c r="C711" s="419"/>
      <c r="D711" s="403"/>
      <c r="E711" s="250" t="s">
        <v>9403</v>
      </c>
      <c r="F711" s="403"/>
      <c r="G711" s="413"/>
      <c r="H711" s="403"/>
    </row>
    <row r="712" spans="1:8" ht="39">
      <c r="A712" s="416"/>
      <c r="B712" s="403"/>
      <c r="C712" s="419"/>
      <c r="D712" s="403"/>
      <c r="E712" s="250" t="s">
        <v>9453</v>
      </c>
      <c r="F712" s="403"/>
      <c r="G712" s="413"/>
      <c r="H712" s="403"/>
    </row>
    <row r="713" spans="1:8" ht="27" thickBot="1">
      <c r="A713" s="417"/>
      <c r="B713" s="404"/>
      <c r="C713" s="420"/>
      <c r="D713" s="404"/>
      <c r="E713" s="251" t="s">
        <v>9454</v>
      </c>
      <c r="F713" s="404"/>
      <c r="G713" s="414"/>
      <c r="H713" s="404"/>
    </row>
    <row r="714" spans="1:8">
      <c r="A714" s="415" t="s">
        <v>9313</v>
      </c>
      <c r="B714" s="408" t="s">
        <v>9274</v>
      </c>
      <c r="C714" s="418" t="s">
        <v>9460</v>
      </c>
      <c r="D714" s="408" t="s">
        <v>9310</v>
      </c>
      <c r="E714" s="254" t="s">
        <v>9461</v>
      </c>
      <c r="F714" s="408" t="s">
        <v>9404</v>
      </c>
      <c r="G714" s="412">
        <v>3267.34</v>
      </c>
      <c r="H714" s="408" t="s">
        <v>9462</v>
      </c>
    </row>
    <row r="715" spans="1:8">
      <c r="A715" s="416"/>
      <c r="B715" s="403"/>
      <c r="C715" s="419"/>
      <c r="D715" s="403"/>
      <c r="E715" s="253" t="s">
        <v>9463</v>
      </c>
      <c r="F715" s="403"/>
      <c r="G715" s="413"/>
      <c r="H715" s="403"/>
    </row>
    <row r="716" spans="1:8" ht="26.25">
      <c r="A716" s="416"/>
      <c r="B716" s="403"/>
      <c r="C716" s="419"/>
      <c r="D716" s="403"/>
      <c r="E716" s="250" t="s">
        <v>9404</v>
      </c>
      <c r="F716" s="403"/>
      <c r="G716" s="413"/>
      <c r="H716" s="403"/>
    </row>
    <row r="717" spans="1:8">
      <c r="A717" s="416"/>
      <c r="B717" s="403"/>
      <c r="C717" s="419"/>
      <c r="D717" s="403"/>
      <c r="E717" s="253" t="s">
        <v>9464</v>
      </c>
      <c r="F717" s="403"/>
      <c r="G717" s="413"/>
      <c r="H717" s="403"/>
    </row>
    <row r="718" spans="1:8">
      <c r="A718" s="416"/>
      <c r="B718" s="403"/>
      <c r="C718" s="419"/>
      <c r="D718" s="403"/>
      <c r="E718" s="253" t="s">
        <v>9316</v>
      </c>
      <c r="F718" s="403"/>
      <c r="G718" s="413"/>
      <c r="H718" s="403"/>
    </row>
    <row r="719" spans="1:8" ht="39.75" thickBot="1">
      <c r="A719" s="417"/>
      <c r="B719" s="404"/>
      <c r="C719" s="420"/>
      <c r="D719" s="404"/>
      <c r="E719" s="251" t="s">
        <v>9465</v>
      </c>
      <c r="F719" s="404"/>
      <c r="G719" s="414"/>
      <c r="H719" s="404"/>
    </row>
    <row r="720" spans="1:8" ht="26.25">
      <c r="A720" s="415" t="s">
        <v>9466</v>
      </c>
      <c r="B720" s="408" t="s">
        <v>9274</v>
      </c>
      <c r="C720" s="418" t="s">
        <v>9467</v>
      </c>
      <c r="D720" s="408" t="s">
        <v>9276</v>
      </c>
      <c r="E720" s="252" t="s">
        <v>9353</v>
      </c>
      <c r="F720" s="408" t="s">
        <v>9322</v>
      </c>
      <c r="G720" s="412">
        <v>6587.97</v>
      </c>
      <c r="H720" s="408" t="s">
        <v>9462</v>
      </c>
    </row>
    <row r="721" spans="1:8">
      <c r="A721" s="416"/>
      <c r="B721" s="403"/>
      <c r="C721" s="419"/>
      <c r="D721" s="403"/>
      <c r="E721" s="253" t="s">
        <v>9350</v>
      </c>
      <c r="F721" s="403"/>
      <c r="G721" s="413"/>
      <c r="H721" s="403"/>
    </row>
    <row r="722" spans="1:8" ht="51.75">
      <c r="A722" s="416"/>
      <c r="B722" s="403"/>
      <c r="C722" s="419"/>
      <c r="D722" s="403"/>
      <c r="E722" s="250" t="s">
        <v>9468</v>
      </c>
      <c r="F722" s="403"/>
      <c r="G722" s="413"/>
      <c r="H722" s="403"/>
    </row>
    <row r="723" spans="1:8" ht="39">
      <c r="A723" s="416"/>
      <c r="B723" s="403"/>
      <c r="C723" s="419"/>
      <c r="D723" s="403"/>
      <c r="E723" s="250" t="s">
        <v>9392</v>
      </c>
      <c r="F723" s="403"/>
      <c r="G723" s="413"/>
      <c r="H723" s="403"/>
    </row>
    <row r="724" spans="1:8" ht="27" thickBot="1">
      <c r="A724" s="417"/>
      <c r="B724" s="404"/>
      <c r="C724" s="420"/>
      <c r="D724" s="404"/>
      <c r="E724" s="251" t="s">
        <v>9393</v>
      </c>
      <c r="F724" s="404"/>
      <c r="G724" s="414"/>
      <c r="H724" s="404"/>
    </row>
    <row r="725" spans="1:8" ht="26.25">
      <c r="A725" s="415" t="s">
        <v>9469</v>
      </c>
      <c r="B725" s="408" t="s">
        <v>9274</v>
      </c>
      <c r="C725" s="418" t="s">
        <v>9470</v>
      </c>
      <c r="D725" s="408" t="s">
        <v>9310</v>
      </c>
      <c r="E725" s="252" t="s">
        <v>9471</v>
      </c>
      <c r="F725" s="408" t="s">
        <v>9430</v>
      </c>
      <c r="G725" s="412" t="s">
        <v>9313</v>
      </c>
      <c r="H725" s="408" t="s">
        <v>9313</v>
      </c>
    </row>
    <row r="726" spans="1:8" ht="26.25">
      <c r="A726" s="416"/>
      <c r="B726" s="403"/>
      <c r="C726" s="419"/>
      <c r="D726" s="403"/>
      <c r="E726" s="250" t="s">
        <v>9472</v>
      </c>
      <c r="F726" s="403"/>
      <c r="G726" s="413"/>
      <c r="H726" s="403"/>
    </row>
    <row r="727" spans="1:8">
      <c r="A727" s="416"/>
      <c r="B727" s="403"/>
      <c r="C727" s="419"/>
      <c r="D727" s="403"/>
      <c r="E727" s="258" t="s">
        <v>9473</v>
      </c>
      <c r="F727" s="403"/>
      <c r="G727" s="413"/>
      <c r="H727" s="403"/>
    </row>
    <row r="728" spans="1:8" ht="51.75">
      <c r="A728" s="416"/>
      <c r="B728" s="403"/>
      <c r="C728" s="419"/>
      <c r="D728" s="403"/>
      <c r="E728" s="250" t="s">
        <v>9474</v>
      </c>
      <c r="F728" s="403"/>
      <c r="G728" s="413"/>
      <c r="H728" s="403"/>
    </row>
    <row r="729" spans="1:8">
      <c r="A729" s="416"/>
      <c r="B729" s="403"/>
      <c r="C729" s="419"/>
      <c r="D729" s="403"/>
      <c r="E729" s="253" t="s">
        <v>9475</v>
      </c>
      <c r="F729" s="403"/>
      <c r="G729" s="413"/>
      <c r="H729" s="403"/>
    </row>
    <row r="730" spans="1:8" ht="26.25">
      <c r="A730" s="416"/>
      <c r="B730" s="403"/>
      <c r="C730" s="419"/>
      <c r="D730" s="403"/>
      <c r="E730" s="250" t="s">
        <v>9454</v>
      </c>
      <c r="F730" s="403"/>
      <c r="G730" s="413"/>
      <c r="H730" s="403"/>
    </row>
    <row r="731" spans="1:8" ht="26.25">
      <c r="A731" s="416"/>
      <c r="B731" s="403"/>
      <c r="C731" s="419"/>
      <c r="D731" s="403"/>
      <c r="E731" s="250" t="s">
        <v>9378</v>
      </c>
      <c r="F731" s="403"/>
      <c r="G731" s="413"/>
      <c r="H731" s="403"/>
    </row>
    <row r="732" spans="1:8" ht="39">
      <c r="A732" s="416"/>
      <c r="B732" s="403"/>
      <c r="C732" s="419"/>
      <c r="D732" s="403"/>
      <c r="E732" s="250" t="s">
        <v>9447</v>
      </c>
      <c r="F732" s="403"/>
      <c r="G732" s="413"/>
      <c r="H732" s="403"/>
    </row>
    <row r="733" spans="1:8">
      <c r="A733" s="416"/>
      <c r="B733" s="403"/>
      <c r="C733" s="419"/>
      <c r="D733" s="403"/>
      <c r="E733" s="253" t="s">
        <v>9412</v>
      </c>
      <c r="F733" s="403"/>
      <c r="G733" s="413"/>
      <c r="H733" s="403"/>
    </row>
    <row r="734" spans="1:8" ht="27" thickBot="1">
      <c r="A734" s="417"/>
      <c r="B734" s="404"/>
      <c r="C734" s="420"/>
      <c r="D734" s="404"/>
      <c r="E734" s="251" t="s">
        <v>9414</v>
      </c>
      <c r="F734" s="404"/>
      <c r="G734" s="414"/>
      <c r="H734" s="404"/>
    </row>
    <row r="735" spans="1:8" ht="26.25">
      <c r="A735" s="415" t="s">
        <v>9476</v>
      </c>
      <c r="B735" s="408" t="s">
        <v>9274</v>
      </c>
      <c r="C735" s="418" t="s">
        <v>9477</v>
      </c>
      <c r="D735" s="408" t="s">
        <v>9276</v>
      </c>
      <c r="E735" s="252" t="s">
        <v>9354</v>
      </c>
      <c r="F735" s="408" t="s">
        <v>9430</v>
      </c>
      <c r="G735" s="412" t="s">
        <v>9313</v>
      </c>
      <c r="H735" s="408" t="s">
        <v>9313</v>
      </c>
    </row>
    <row r="736" spans="1:8" ht="51.75">
      <c r="A736" s="416"/>
      <c r="B736" s="403"/>
      <c r="C736" s="419"/>
      <c r="D736" s="403"/>
      <c r="E736" s="250" t="s">
        <v>9394</v>
      </c>
      <c r="F736" s="403"/>
      <c r="G736" s="413"/>
      <c r="H736" s="403"/>
    </row>
    <row r="737" spans="1:8" ht="26.25">
      <c r="A737" s="416"/>
      <c r="B737" s="403"/>
      <c r="C737" s="419"/>
      <c r="D737" s="403"/>
      <c r="E737" s="250" t="s">
        <v>9450</v>
      </c>
      <c r="F737" s="403"/>
      <c r="G737" s="413"/>
      <c r="H737" s="403"/>
    </row>
    <row r="738" spans="1:8" ht="26.25">
      <c r="A738" s="416"/>
      <c r="B738" s="403"/>
      <c r="C738" s="419"/>
      <c r="D738" s="403"/>
      <c r="E738" s="250" t="s">
        <v>9452</v>
      </c>
      <c r="F738" s="403"/>
      <c r="G738" s="413"/>
      <c r="H738" s="403"/>
    </row>
    <row r="739" spans="1:8" ht="27" thickBot="1">
      <c r="A739" s="417"/>
      <c r="B739" s="404"/>
      <c r="C739" s="420"/>
      <c r="D739" s="404"/>
      <c r="E739" s="251" t="s">
        <v>9315</v>
      </c>
      <c r="F739" s="404"/>
      <c r="G739" s="414"/>
      <c r="H739" s="404"/>
    </row>
    <row r="740" spans="1:8" ht="39">
      <c r="A740" s="424" t="s">
        <v>9478</v>
      </c>
      <c r="B740" s="421" t="s">
        <v>9274</v>
      </c>
      <c r="C740" s="427" t="s">
        <v>9479</v>
      </c>
      <c r="D740" s="421" t="s">
        <v>9276</v>
      </c>
      <c r="E740" s="252" t="s">
        <v>9480</v>
      </c>
      <c r="F740" s="421" t="s">
        <v>9481</v>
      </c>
      <c r="G740" s="430">
        <v>31443.3</v>
      </c>
      <c r="H740" s="421" t="s">
        <v>9462</v>
      </c>
    </row>
    <row r="741" spans="1:8" ht="51.75">
      <c r="A741" s="425"/>
      <c r="B741" s="422"/>
      <c r="C741" s="428"/>
      <c r="D741" s="422"/>
      <c r="E741" s="250" t="s">
        <v>9459</v>
      </c>
      <c r="F741" s="422"/>
      <c r="G741" s="431"/>
      <c r="H741" s="422"/>
    </row>
    <row r="742" spans="1:8" ht="26.25">
      <c r="A742" s="425"/>
      <c r="B742" s="422"/>
      <c r="C742" s="428"/>
      <c r="D742" s="422"/>
      <c r="E742" s="250" t="s">
        <v>9482</v>
      </c>
      <c r="F742" s="422"/>
      <c r="G742" s="431"/>
      <c r="H742" s="422"/>
    </row>
    <row r="743" spans="1:8" ht="39">
      <c r="A743" s="425"/>
      <c r="B743" s="422"/>
      <c r="C743" s="428"/>
      <c r="D743" s="422"/>
      <c r="E743" s="250" t="s">
        <v>9387</v>
      </c>
      <c r="F743" s="422"/>
      <c r="G743" s="431"/>
      <c r="H743" s="422"/>
    </row>
    <row r="744" spans="1:8" ht="27" thickBot="1">
      <c r="A744" s="426"/>
      <c r="B744" s="423"/>
      <c r="C744" s="429"/>
      <c r="D744" s="423"/>
      <c r="E744" s="251" t="s">
        <v>9369</v>
      </c>
      <c r="F744" s="423"/>
      <c r="G744" s="432"/>
      <c r="H744" s="423"/>
    </row>
    <row r="745" spans="1:8" ht="26.25">
      <c r="A745" s="415" t="s">
        <v>9483</v>
      </c>
      <c r="B745" s="408" t="s">
        <v>9274</v>
      </c>
      <c r="C745" s="418" t="s">
        <v>9484</v>
      </c>
      <c r="D745" s="408" t="s">
        <v>9276</v>
      </c>
      <c r="E745" s="252" t="s">
        <v>9353</v>
      </c>
      <c r="F745" s="408" t="s">
        <v>9485</v>
      </c>
      <c r="G745" s="412" t="s">
        <v>9313</v>
      </c>
      <c r="H745" s="408" t="s">
        <v>9313</v>
      </c>
    </row>
    <row r="746" spans="1:8" ht="26.25">
      <c r="A746" s="416"/>
      <c r="B746" s="403"/>
      <c r="C746" s="419"/>
      <c r="D746" s="403"/>
      <c r="E746" s="250" t="s">
        <v>9375</v>
      </c>
      <c r="F746" s="403"/>
      <c r="G746" s="413"/>
      <c r="H746" s="403"/>
    </row>
    <row r="747" spans="1:8" ht="26.25">
      <c r="A747" s="416"/>
      <c r="B747" s="403"/>
      <c r="C747" s="419"/>
      <c r="D747" s="403"/>
      <c r="E747" s="250" t="s">
        <v>9354</v>
      </c>
      <c r="F747" s="403"/>
      <c r="G747" s="413"/>
      <c r="H747" s="403"/>
    </row>
    <row r="748" spans="1:8">
      <c r="A748" s="416"/>
      <c r="B748" s="403"/>
      <c r="C748" s="419"/>
      <c r="D748" s="403"/>
      <c r="E748" s="253" t="s">
        <v>9486</v>
      </c>
      <c r="F748" s="403"/>
      <c r="G748" s="413"/>
      <c r="H748" s="403"/>
    </row>
    <row r="749" spans="1:8" ht="27" thickBot="1">
      <c r="A749" s="417"/>
      <c r="B749" s="404"/>
      <c r="C749" s="420"/>
      <c r="D749" s="404"/>
      <c r="E749" s="251" t="s">
        <v>9418</v>
      </c>
      <c r="F749" s="404"/>
      <c r="G749" s="414"/>
      <c r="H749" s="404"/>
    </row>
    <row r="750" spans="1:8" ht="26.25">
      <c r="A750" s="415" t="s">
        <v>9487</v>
      </c>
      <c r="B750" s="408" t="s">
        <v>9274</v>
      </c>
      <c r="C750" s="418" t="s">
        <v>9488</v>
      </c>
      <c r="D750" s="408" t="s">
        <v>9276</v>
      </c>
      <c r="E750" s="252" t="s">
        <v>9489</v>
      </c>
      <c r="F750" s="408" t="s">
        <v>9430</v>
      </c>
      <c r="G750" s="412" t="s">
        <v>9313</v>
      </c>
      <c r="H750" s="408" t="s">
        <v>9313</v>
      </c>
    </row>
    <row r="751" spans="1:8">
      <c r="A751" s="416"/>
      <c r="B751" s="403"/>
      <c r="C751" s="419"/>
      <c r="D751" s="403"/>
      <c r="E751" s="253" t="s">
        <v>9402</v>
      </c>
      <c r="F751" s="403"/>
      <c r="G751" s="413"/>
      <c r="H751" s="403"/>
    </row>
    <row r="752" spans="1:8">
      <c r="A752" s="416"/>
      <c r="B752" s="403"/>
      <c r="C752" s="419"/>
      <c r="D752" s="403"/>
      <c r="E752" s="253" t="s">
        <v>9490</v>
      </c>
      <c r="F752" s="403"/>
      <c r="G752" s="413"/>
      <c r="H752" s="403"/>
    </row>
    <row r="753" spans="1:8" ht="39">
      <c r="A753" s="416"/>
      <c r="B753" s="403"/>
      <c r="C753" s="419"/>
      <c r="D753" s="403"/>
      <c r="E753" s="250" t="s">
        <v>9456</v>
      </c>
      <c r="F753" s="403"/>
      <c r="G753" s="413"/>
      <c r="H753" s="403"/>
    </row>
    <row r="754" spans="1:8" ht="26.25">
      <c r="A754" s="416"/>
      <c r="B754" s="403"/>
      <c r="C754" s="419"/>
      <c r="D754" s="403"/>
      <c r="E754" s="250" t="s">
        <v>9287</v>
      </c>
      <c r="F754" s="403"/>
      <c r="G754" s="413"/>
      <c r="H754" s="403"/>
    </row>
    <row r="755" spans="1:8">
      <c r="A755" s="416"/>
      <c r="B755" s="403"/>
      <c r="C755" s="419"/>
      <c r="D755" s="403"/>
      <c r="E755" s="253" t="s">
        <v>9491</v>
      </c>
      <c r="F755" s="403"/>
      <c r="G755" s="413"/>
      <c r="H755" s="403"/>
    </row>
    <row r="756" spans="1:8">
      <c r="A756" s="416"/>
      <c r="B756" s="403"/>
      <c r="C756" s="419"/>
      <c r="D756" s="403"/>
      <c r="E756" s="253" t="s">
        <v>9492</v>
      </c>
      <c r="F756" s="403"/>
      <c r="G756" s="413"/>
      <c r="H756" s="403"/>
    </row>
    <row r="757" spans="1:8">
      <c r="A757" s="416"/>
      <c r="B757" s="403"/>
      <c r="C757" s="419"/>
      <c r="D757" s="403"/>
      <c r="E757" s="253" t="s">
        <v>9493</v>
      </c>
      <c r="F757" s="403"/>
      <c r="G757" s="413"/>
      <c r="H757" s="403"/>
    </row>
    <row r="758" spans="1:8" ht="39.75" thickBot="1">
      <c r="A758" s="417"/>
      <c r="B758" s="404"/>
      <c r="C758" s="420"/>
      <c r="D758" s="404"/>
      <c r="E758" s="251" t="s">
        <v>9494</v>
      </c>
      <c r="F758" s="404"/>
      <c r="G758" s="414"/>
      <c r="H758" s="404"/>
    </row>
    <row r="759" spans="1:8" ht="39">
      <c r="A759" s="415" t="s">
        <v>9495</v>
      </c>
      <c r="B759" s="408" t="s">
        <v>9274</v>
      </c>
      <c r="C759" s="418" t="s">
        <v>9496</v>
      </c>
      <c r="D759" s="408" t="s">
        <v>9276</v>
      </c>
      <c r="E759" s="252" t="s">
        <v>9392</v>
      </c>
      <c r="F759" s="408" t="s">
        <v>9430</v>
      </c>
      <c r="G759" s="412" t="s">
        <v>9313</v>
      </c>
      <c r="H759" s="408" t="s">
        <v>9313</v>
      </c>
    </row>
    <row r="760" spans="1:8" ht="26.25">
      <c r="A760" s="416"/>
      <c r="B760" s="403"/>
      <c r="C760" s="419"/>
      <c r="D760" s="403"/>
      <c r="E760" s="250" t="s">
        <v>9393</v>
      </c>
      <c r="F760" s="403"/>
      <c r="G760" s="413"/>
      <c r="H760" s="403"/>
    </row>
    <row r="761" spans="1:8" ht="51.75">
      <c r="A761" s="416"/>
      <c r="B761" s="403"/>
      <c r="C761" s="419"/>
      <c r="D761" s="403"/>
      <c r="E761" s="250" t="s">
        <v>9394</v>
      </c>
      <c r="F761" s="403"/>
      <c r="G761" s="413"/>
      <c r="H761" s="403"/>
    </row>
    <row r="762" spans="1:8" ht="26.25">
      <c r="A762" s="416"/>
      <c r="B762" s="403"/>
      <c r="C762" s="419"/>
      <c r="D762" s="403"/>
      <c r="E762" s="250" t="s">
        <v>9395</v>
      </c>
      <c r="F762" s="403"/>
      <c r="G762" s="413"/>
      <c r="H762" s="403"/>
    </row>
    <row r="763" spans="1:8" ht="27" thickBot="1">
      <c r="A763" s="417"/>
      <c r="B763" s="404"/>
      <c r="C763" s="420"/>
      <c r="D763" s="404"/>
      <c r="E763" s="251" t="s">
        <v>9450</v>
      </c>
      <c r="F763" s="404"/>
      <c r="G763" s="414"/>
      <c r="H763" s="404"/>
    </row>
    <row r="764" spans="1:8" ht="115.5" thickBot="1">
      <c r="A764" s="261" t="s">
        <v>9497</v>
      </c>
      <c r="B764" s="259" t="s">
        <v>9274</v>
      </c>
      <c r="C764" s="260" t="s">
        <v>9498</v>
      </c>
      <c r="D764" s="261" t="s">
        <v>9158</v>
      </c>
      <c r="E764" s="262" t="s">
        <v>9419</v>
      </c>
      <c r="F764" s="263" t="s">
        <v>9419</v>
      </c>
      <c r="G764" s="264">
        <v>1700</v>
      </c>
      <c r="H764" s="265" t="s">
        <v>9499</v>
      </c>
    </row>
    <row r="765" spans="1:8" ht="128.25" thickBot="1">
      <c r="A765" s="261" t="s">
        <v>9500</v>
      </c>
      <c r="B765" s="259" t="s">
        <v>9274</v>
      </c>
      <c r="C765" s="260" t="s">
        <v>9501</v>
      </c>
      <c r="D765" s="261" t="s">
        <v>9158</v>
      </c>
      <c r="E765" s="266" t="s">
        <v>9502</v>
      </c>
      <c r="F765" s="267" t="s">
        <v>9503</v>
      </c>
      <c r="G765" s="264">
        <v>9000</v>
      </c>
      <c r="H765" s="265" t="s">
        <v>9504</v>
      </c>
    </row>
    <row r="766" spans="1:8" ht="77.25" thickBot="1">
      <c r="A766" s="261" t="s">
        <v>9505</v>
      </c>
      <c r="B766" s="259" t="s">
        <v>9274</v>
      </c>
      <c r="C766" s="260" t="s">
        <v>9506</v>
      </c>
      <c r="D766" s="261" t="s">
        <v>9158</v>
      </c>
      <c r="E766" s="266" t="s">
        <v>9507</v>
      </c>
      <c r="F766" s="267" t="s">
        <v>9508</v>
      </c>
      <c r="G766" s="264">
        <v>12500</v>
      </c>
      <c r="H766" s="265" t="s">
        <v>9509</v>
      </c>
    </row>
    <row r="767" spans="1:8" ht="38.25">
      <c r="A767" s="405" t="s">
        <v>9510</v>
      </c>
      <c r="B767" s="408" t="s">
        <v>9274</v>
      </c>
      <c r="C767" s="409" t="s">
        <v>9511</v>
      </c>
      <c r="D767" s="405" t="s">
        <v>465</v>
      </c>
      <c r="E767" s="268" t="s">
        <v>9278</v>
      </c>
      <c r="F767" s="408" t="s">
        <v>9507</v>
      </c>
      <c r="G767" s="412">
        <v>15000</v>
      </c>
      <c r="H767" s="402" t="s">
        <v>9512</v>
      </c>
    </row>
    <row r="768" spans="1:8" ht="38.25">
      <c r="A768" s="406"/>
      <c r="B768" s="403"/>
      <c r="C768" s="410"/>
      <c r="D768" s="406"/>
      <c r="E768" s="269" t="s">
        <v>9428</v>
      </c>
      <c r="F768" s="403"/>
      <c r="G768" s="413"/>
      <c r="H768" s="403"/>
    </row>
    <row r="769" spans="1:8" ht="15.75" thickBot="1">
      <c r="A769" s="407"/>
      <c r="B769" s="404"/>
      <c r="C769" s="411"/>
      <c r="D769" s="407"/>
      <c r="E769" s="270" t="s">
        <v>9507</v>
      </c>
      <c r="F769" s="404"/>
      <c r="G769" s="414"/>
      <c r="H769" s="404"/>
    </row>
    <row r="770" spans="1:8" ht="77.25" thickBot="1">
      <c r="A770" s="261" t="s">
        <v>9513</v>
      </c>
      <c r="B770" s="259" t="s">
        <v>9274</v>
      </c>
      <c r="C770" s="260" t="s">
        <v>9514</v>
      </c>
      <c r="D770" s="261" t="s">
        <v>9158</v>
      </c>
      <c r="E770" s="266" t="s">
        <v>9515</v>
      </c>
      <c r="F770" s="267" t="s">
        <v>9515</v>
      </c>
      <c r="G770" s="264">
        <v>3000</v>
      </c>
      <c r="H770" s="265" t="s">
        <v>9516</v>
      </c>
    </row>
    <row r="771" spans="1:8">
      <c r="A771" s="405" t="s">
        <v>9517</v>
      </c>
      <c r="B771" s="408" t="s">
        <v>9274</v>
      </c>
      <c r="C771" s="409" t="s">
        <v>9518</v>
      </c>
      <c r="D771" s="405" t="s">
        <v>465</v>
      </c>
      <c r="E771" s="271" t="s">
        <v>9519</v>
      </c>
      <c r="F771" s="408" t="s">
        <v>9519</v>
      </c>
      <c r="G771" s="412">
        <v>4370</v>
      </c>
      <c r="H771" s="402" t="s">
        <v>9520</v>
      </c>
    </row>
    <row r="772" spans="1:8" ht="63.75">
      <c r="A772" s="406"/>
      <c r="B772" s="403"/>
      <c r="C772" s="410"/>
      <c r="D772" s="406"/>
      <c r="E772" s="269" t="s">
        <v>9364</v>
      </c>
      <c r="F772" s="403"/>
      <c r="G772" s="413"/>
      <c r="H772" s="403"/>
    </row>
    <row r="773" spans="1:8" ht="39" thickBot="1">
      <c r="A773" s="407"/>
      <c r="B773" s="404"/>
      <c r="C773" s="411"/>
      <c r="D773" s="407"/>
      <c r="E773" s="272" t="s">
        <v>9428</v>
      </c>
      <c r="F773" s="404"/>
      <c r="G773" s="414"/>
      <c r="H773" s="404"/>
    </row>
    <row r="774" spans="1:8" ht="25.5">
      <c r="A774" s="405" t="s">
        <v>9521</v>
      </c>
      <c r="B774" s="408" t="s">
        <v>9274</v>
      </c>
      <c r="C774" s="409" t="s">
        <v>9522</v>
      </c>
      <c r="D774" s="408" t="s">
        <v>465</v>
      </c>
      <c r="E774" s="268" t="s">
        <v>9369</v>
      </c>
      <c r="F774" s="408" t="s">
        <v>9419</v>
      </c>
      <c r="G774" s="412">
        <v>1833.99</v>
      </c>
      <c r="H774" s="402" t="s">
        <v>9523</v>
      </c>
    </row>
    <row r="775" spans="1:8" ht="25.5">
      <c r="A775" s="406"/>
      <c r="B775" s="403"/>
      <c r="C775" s="410"/>
      <c r="D775" s="403"/>
      <c r="E775" s="269" t="s">
        <v>9404</v>
      </c>
      <c r="F775" s="403"/>
      <c r="G775" s="413"/>
      <c r="H775" s="403"/>
    </row>
    <row r="776" spans="1:8">
      <c r="A776" s="406"/>
      <c r="B776" s="403"/>
      <c r="C776" s="410"/>
      <c r="D776" s="403"/>
      <c r="E776" s="273" t="s">
        <v>9419</v>
      </c>
      <c r="F776" s="403"/>
      <c r="G776" s="413"/>
      <c r="H776" s="403"/>
    </row>
    <row r="777" spans="1:8" ht="51">
      <c r="A777" s="406"/>
      <c r="B777" s="403"/>
      <c r="C777" s="410"/>
      <c r="D777" s="403"/>
      <c r="E777" s="269" t="s">
        <v>9468</v>
      </c>
      <c r="F777" s="403"/>
      <c r="G777" s="413"/>
      <c r="H777" s="403"/>
    </row>
    <row r="778" spans="1:8" ht="64.5" thickBot="1">
      <c r="A778" s="407"/>
      <c r="B778" s="404"/>
      <c r="C778" s="411"/>
      <c r="D778" s="404"/>
      <c r="E778" s="272" t="s">
        <v>9364</v>
      </c>
      <c r="F778" s="404"/>
      <c r="G778" s="414"/>
      <c r="H778" s="404"/>
    </row>
    <row r="779" spans="1:8">
      <c r="A779" s="405" t="s">
        <v>9524</v>
      </c>
      <c r="B779" s="408" t="s">
        <v>9274</v>
      </c>
      <c r="C779" s="409" t="s">
        <v>9525</v>
      </c>
      <c r="D779" s="408" t="s">
        <v>465</v>
      </c>
      <c r="E779" s="271" t="s">
        <v>9526</v>
      </c>
      <c r="F779" s="408" t="s">
        <v>9527</v>
      </c>
      <c r="G779" s="412">
        <v>9475.18</v>
      </c>
      <c r="H779" s="402" t="s">
        <v>9528</v>
      </c>
    </row>
    <row r="780" spans="1:8" ht="63.75">
      <c r="A780" s="406"/>
      <c r="B780" s="403"/>
      <c r="C780" s="410"/>
      <c r="D780" s="403"/>
      <c r="E780" s="269" t="s">
        <v>9364</v>
      </c>
      <c r="F780" s="403"/>
      <c r="G780" s="413"/>
      <c r="H780" s="403"/>
    </row>
    <row r="781" spans="1:8" ht="25.5">
      <c r="A781" s="406"/>
      <c r="B781" s="403"/>
      <c r="C781" s="410"/>
      <c r="D781" s="403"/>
      <c r="E781" s="269" t="s">
        <v>9489</v>
      </c>
      <c r="F781" s="403"/>
      <c r="G781" s="413"/>
      <c r="H781" s="403"/>
    </row>
    <row r="782" spans="1:8" ht="38.25">
      <c r="A782" s="406"/>
      <c r="B782" s="403"/>
      <c r="C782" s="410"/>
      <c r="D782" s="403"/>
      <c r="E782" s="269" t="s">
        <v>9529</v>
      </c>
      <c r="F782" s="403"/>
      <c r="G782" s="413"/>
      <c r="H782" s="403"/>
    </row>
    <row r="783" spans="1:8" ht="64.5" thickBot="1">
      <c r="A783" s="407"/>
      <c r="B783" s="404"/>
      <c r="C783" s="411"/>
      <c r="D783" s="404"/>
      <c r="E783" s="272" t="s">
        <v>9527</v>
      </c>
      <c r="F783" s="404"/>
      <c r="G783" s="414"/>
      <c r="H783" s="404"/>
    </row>
    <row r="784" spans="1:8">
      <c r="A784" s="405" t="s">
        <v>9530</v>
      </c>
      <c r="B784" s="408" t="s">
        <v>9274</v>
      </c>
      <c r="C784" s="409" t="s">
        <v>9531</v>
      </c>
      <c r="D784" s="405" t="s">
        <v>465</v>
      </c>
      <c r="E784" s="271" t="s">
        <v>9532</v>
      </c>
      <c r="F784" s="408" t="s">
        <v>9533</v>
      </c>
      <c r="G784" s="412">
        <v>10717</v>
      </c>
      <c r="H784" s="402" t="s">
        <v>9534</v>
      </c>
    </row>
    <row r="785" spans="1:8" ht="38.25">
      <c r="A785" s="406"/>
      <c r="B785" s="403"/>
      <c r="C785" s="410"/>
      <c r="D785" s="406"/>
      <c r="E785" s="269" t="s">
        <v>9533</v>
      </c>
      <c r="F785" s="403"/>
      <c r="G785" s="413"/>
      <c r="H785" s="403"/>
    </row>
    <row r="786" spans="1:8" ht="15.75" thickBot="1">
      <c r="A786" s="407"/>
      <c r="B786" s="404"/>
      <c r="C786" s="411"/>
      <c r="D786" s="407"/>
      <c r="E786" s="270" t="s">
        <v>9535</v>
      </c>
      <c r="F786" s="404"/>
      <c r="G786" s="414"/>
      <c r="H786" s="404"/>
    </row>
    <row r="787" spans="1:8" ht="64.5" thickBot="1">
      <c r="A787" s="261" t="s">
        <v>9536</v>
      </c>
      <c r="B787" s="259" t="s">
        <v>9274</v>
      </c>
      <c r="C787" s="260" t="s">
        <v>9537</v>
      </c>
      <c r="D787" s="261" t="s">
        <v>9538</v>
      </c>
      <c r="E787" s="266" t="s">
        <v>9539</v>
      </c>
      <c r="F787" s="267" t="s">
        <v>9539</v>
      </c>
      <c r="G787" s="264">
        <v>18586</v>
      </c>
      <c r="H787" s="265" t="s">
        <v>9540</v>
      </c>
    </row>
    <row r="788" spans="1:8" ht="102.75" thickBot="1">
      <c r="A788" s="261" t="s">
        <v>9541</v>
      </c>
      <c r="B788" s="259" t="s">
        <v>9274</v>
      </c>
      <c r="C788" s="260" t="s">
        <v>9542</v>
      </c>
      <c r="D788" s="261" t="s">
        <v>9538</v>
      </c>
      <c r="E788" s="266" t="s">
        <v>9543</v>
      </c>
      <c r="F788" s="267" t="s">
        <v>9544</v>
      </c>
      <c r="G788" s="264">
        <v>9250</v>
      </c>
      <c r="H788" s="265" t="s">
        <v>9545</v>
      </c>
    </row>
    <row r="789" spans="1:8" ht="64.5" thickBot="1">
      <c r="A789" s="261" t="s">
        <v>9546</v>
      </c>
      <c r="B789" s="259" t="s">
        <v>9274</v>
      </c>
      <c r="C789" s="260" t="s">
        <v>9547</v>
      </c>
      <c r="D789" s="261" t="s">
        <v>9158</v>
      </c>
      <c r="E789" s="266" t="s">
        <v>9333</v>
      </c>
      <c r="F789" s="267" t="s">
        <v>9333</v>
      </c>
      <c r="G789" s="264">
        <v>27000</v>
      </c>
      <c r="H789" s="265" t="s">
        <v>9548</v>
      </c>
    </row>
    <row r="790" spans="1:8" ht="141" thickBot="1">
      <c r="A790" s="261" t="s">
        <v>9549</v>
      </c>
      <c r="B790" s="259" t="s">
        <v>9274</v>
      </c>
      <c r="C790" s="260" t="s">
        <v>9550</v>
      </c>
      <c r="D790" s="259" t="s">
        <v>9158</v>
      </c>
      <c r="E790" s="266" t="s">
        <v>9507</v>
      </c>
      <c r="F790" s="267" t="s">
        <v>9507</v>
      </c>
      <c r="G790" s="264">
        <v>2380</v>
      </c>
      <c r="H790" s="265" t="s">
        <v>9551</v>
      </c>
    </row>
    <row r="791" spans="1:8" ht="15.75" thickBot="1">
      <c r="A791" s="292"/>
      <c r="B791" s="293"/>
      <c r="C791" s="294"/>
      <c r="D791" s="293"/>
      <c r="E791" s="293"/>
      <c r="F791" s="293"/>
      <c r="G791" s="293"/>
      <c r="H791" s="293"/>
    </row>
    <row r="792" spans="1:8" ht="128.25" thickBot="1">
      <c r="A792" s="75" t="s">
        <v>9552</v>
      </c>
      <c r="B792" s="259" t="s">
        <v>9274</v>
      </c>
      <c r="C792" s="274" t="s">
        <v>9553</v>
      </c>
      <c r="D792" s="75" t="s">
        <v>9554</v>
      </c>
      <c r="E792" s="274" t="s">
        <v>9555</v>
      </c>
      <c r="F792" s="75" t="s">
        <v>9556</v>
      </c>
      <c r="G792" s="75" t="s">
        <v>9557</v>
      </c>
      <c r="H792" s="275" t="s">
        <v>9558</v>
      </c>
    </row>
    <row r="793" spans="1:8" ht="115.5" thickBot="1">
      <c r="A793" s="75" t="s">
        <v>9559</v>
      </c>
      <c r="B793" s="259" t="s">
        <v>9274</v>
      </c>
      <c r="C793" s="274" t="s">
        <v>9553</v>
      </c>
      <c r="D793" s="75" t="s">
        <v>9554</v>
      </c>
      <c r="E793" s="274" t="s">
        <v>9560</v>
      </c>
      <c r="F793" s="75" t="s">
        <v>9556</v>
      </c>
      <c r="G793" s="75" t="s">
        <v>9561</v>
      </c>
      <c r="H793" s="275" t="s">
        <v>9558</v>
      </c>
    </row>
    <row r="794" spans="1:8" ht="217.5" thickBot="1">
      <c r="A794" s="75" t="s">
        <v>9562</v>
      </c>
      <c r="B794" s="259" t="s">
        <v>9274</v>
      </c>
      <c r="C794" s="274" t="s">
        <v>9553</v>
      </c>
      <c r="D794" s="75" t="s">
        <v>9554</v>
      </c>
      <c r="E794" s="274" t="s">
        <v>9563</v>
      </c>
      <c r="F794" s="75" t="s">
        <v>9564</v>
      </c>
      <c r="G794" s="75" t="s">
        <v>9565</v>
      </c>
      <c r="H794" s="275" t="s">
        <v>9566</v>
      </c>
    </row>
    <row r="795" spans="1:8" ht="166.5" thickBot="1">
      <c r="A795" s="75" t="s">
        <v>9567</v>
      </c>
      <c r="B795" s="259" t="s">
        <v>9274</v>
      </c>
      <c r="C795" s="274" t="s">
        <v>9553</v>
      </c>
      <c r="D795" s="75" t="s">
        <v>9554</v>
      </c>
      <c r="E795" s="274" t="s">
        <v>9568</v>
      </c>
      <c r="F795" s="75" t="s">
        <v>9569</v>
      </c>
      <c r="G795" s="75" t="s">
        <v>9570</v>
      </c>
      <c r="H795" s="275" t="s">
        <v>9571</v>
      </c>
    </row>
    <row r="796" spans="1:8" ht="217.5" thickBot="1">
      <c r="A796" s="75" t="s">
        <v>9572</v>
      </c>
      <c r="B796" s="259" t="s">
        <v>9274</v>
      </c>
      <c r="C796" s="274" t="s">
        <v>9553</v>
      </c>
      <c r="D796" s="75" t="s">
        <v>9554</v>
      </c>
      <c r="E796" s="276" t="s">
        <v>9573</v>
      </c>
      <c r="F796" s="75" t="s">
        <v>9574</v>
      </c>
      <c r="G796" s="75" t="s">
        <v>9575</v>
      </c>
      <c r="H796" s="275" t="s">
        <v>9576</v>
      </c>
    </row>
    <row r="797" spans="1:8" ht="179.25" thickBot="1">
      <c r="A797" s="75" t="s">
        <v>9577</v>
      </c>
      <c r="B797" s="259" t="s">
        <v>9274</v>
      </c>
      <c r="C797" s="274" t="s">
        <v>9553</v>
      </c>
      <c r="D797" s="75" t="s">
        <v>9554</v>
      </c>
      <c r="E797" s="274" t="s">
        <v>9578</v>
      </c>
      <c r="F797" s="75" t="s">
        <v>9579</v>
      </c>
      <c r="G797" s="75" t="s">
        <v>9580</v>
      </c>
      <c r="H797" s="275" t="s">
        <v>9581</v>
      </c>
    </row>
    <row r="798" spans="1:8" ht="153.75" thickBot="1">
      <c r="A798" s="75" t="s">
        <v>9582</v>
      </c>
      <c r="B798" s="259" t="s">
        <v>9274</v>
      </c>
      <c r="C798" s="274" t="s">
        <v>9553</v>
      </c>
      <c r="D798" s="75" t="s">
        <v>9554</v>
      </c>
      <c r="E798" s="274" t="s">
        <v>9583</v>
      </c>
      <c r="F798" s="75" t="s">
        <v>9584</v>
      </c>
      <c r="G798" s="75" t="s">
        <v>2902</v>
      </c>
      <c r="H798" s="275" t="s">
        <v>9585</v>
      </c>
    </row>
    <row r="799" spans="1:8" ht="217.5" thickBot="1">
      <c r="A799" s="75" t="s">
        <v>9586</v>
      </c>
      <c r="B799" s="259" t="s">
        <v>9274</v>
      </c>
      <c r="C799" s="274" t="s">
        <v>9553</v>
      </c>
      <c r="D799" s="75" t="s">
        <v>9554</v>
      </c>
      <c r="E799" s="274" t="s">
        <v>9587</v>
      </c>
      <c r="F799" s="75" t="s">
        <v>9588</v>
      </c>
      <c r="G799" s="75" t="s">
        <v>9589</v>
      </c>
      <c r="H799" s="75" t="s">
        <v>9590</v>
      </c>
    </row>
    <row r="800" spans="1:8" ht="204.75" thickBot="1">
      <c r="A800" s="75" t="s">
        <v>9591</v>
      </c>
      <c r="B800" s="259" t="s">
        <v>9274</v>
      </c>
      <c r="C800" s="274" t="s">
        <v>9553</v>
      </c>
      <c r="D800" s="75" t="s">
        <v>9554</v>
      </c>
      <c r="E800" s="274" t="s">
        <v>9592</v>
      </c>
      <c r="F800" s="75" t="s">
        <v>9584</v>
      </c>
      <c r="G800" s="75" t="s">
        <v>9593</v>
      </c>
      <c r="H800" s="75" t="s">
        <v>9594</v>
      </c>
    </row>
    <row r="801" spans="1:8" ht="166.5" thickBot="1">
      <c r="A801" s="75" t="s">
        <v>9595</v>
      </c>
      <c r="B801" s="259" t="s">
        <v>9274</v>
      </c>
      <c r="C801" s="274" t="s">
        <v>9553</v>
      </c>
      <c r="D801" s="75" t="s">
        <v>9554</v>
      </c>
      <c r="E801" s="276" t="s">
        <v>9596</v>
      </c>
      <c r="F801" s="75" t="s">
        <v>9579</v>
      </c>
      <c r="G801" s="75" t="s">
        <v>9597</v>
      </c>
      <c r="H801" s="275" t="s">
        <v>9598</v>
      </c>
    </row>
    <row r="802" spans="1:8" ht="230.25" thickBot="1">
      <c r="A802" s="75" t="s">
        <v>9599</v>
      </c>
      <c r="B802" s="259" t="s">
        <v>9274</v>
      </c>
      <c r="C802" s="274" t="s">
        <v>9553</v>
      </c>
      <c r="D802" s="75" t="s">
        <v>9554</v>
      </c>
      <c r="E802" s="274" t="s">
        <v>9600</v>
      </c>
      <c r="F802" s="75" t="s">
        <v>9564</v>
      </c>
      <c r="G802" s="75" t="s">
        <v>9601</v>
      </c>
      <c r="H802" s="275" t="s">
        <v>9602</v>
      </c>
    </row>
    <row r="803" spans="1:8" ht="204.75" thickBot="1">
      <c r="A803" s="75" t="s">
        <v>9603</v>
      </c>
      <c r="B803" s="259" t="s">
        <v>9274</v>
      </c>
      <c r="C803" s="274" t="s">
        <v>9553</v>
      </c>
      <c r="D803" s="75" t="s">
        <v>9554</v>
      </c>
      <c r="E803" s="274" t="s">
        <v>9604</v>
      </c>
      <c r="F803" s="75" t="s">
        <v>9574</v>
      </c>
      <c r="G803" s="75" t="s">
        <v>9605</v>
      </c>
      <c r="H803" s="275" t="s">
        <v>9602</v>
      </c>
    </row>
    <row r="804" spans="1:8" ht="153.75" thickBot="1">
      <c r="A804" s="75" t="s">
        <v>9606</v>
      </c>
      <c r="B804" s="259" t="s">
        <v>9274</v>
      </c>
      <c r="C804" s="274" t="s">
        <v>9553</v>
      </c>
      <c r="D804" s="75" t="s">
        <v>9554</v>
      </c>
      <c r="E804" s="274" t="s">
        <v>9607</v>
      </c>
      <c r="F804" s="75" t="s">
        <v>9584</v>
      </c>
      <c r="G804" s="75" t="s">
        <v>3015</v>
      </c>
      <c r="H804" s="275" t="s">
        <v>9608</v>
      </c>
    </row>
    <row r="805" spans="1:8" ht="192" thickBot="1">
      <c r="A805" s="75" t="s">
        <v>9609</v>
      </c>
      <c r="B805" s="259" t="s">
        <v>9274</v>
      </c>
      <c r="C805" s="274" t="s">
        <v>9553</v>
      </c>
      <c r="D805" s="75" t="s">
        <v>9554</v>
      </c>
      <c r="E805" s="274" t="s">
        <v>9610</v>
      </c>
      <c r="F805" s="75" t="s">
        <v>9588</v>
      </c>
      <c r="G805" s="75" t="s">
        <v>9611</v>
      </c>
      <c r="H805" s="275" t="s">
        <v>9608</v>
      </c>
    </row>
    <row r="806" spans="1:8" ht="141" thickBot="1">
      <c r="A806" s="75" t="s">
        <v>9612</v>
      </c>
      <c r="B806" s="259" t="s">
        <v>9274</v>
      </c>
      <c r="C806" s="274" t="s">
        <v>9553</v>
      </c>
      <c r="D806" s="75" t="s">
        <v>9554</v>
      </c>
      <c r="E806" s="274" t="s">
        <v>9613</v>
      </c>
      <c r="F806" s="75" t="s">
        <v>9579</v>
      </c>
      <c r="G806" s="75" t="s">
        <v>9614</v>
      </c>
      <c r="H806" s="275" t="s">
        <v>9615</v>
      </c>
    </row>
    <row r="807" spans="1:8" ht="153.75" thickBot="1">
      <c r="A807" s="75" t="s">
        <v>9616</v>
      </c>
      <c r="B807" s="259" t="s">
        <v>9274</v>
      </c>
      <c r="C807" s="274" t="s">
        <v>9553</v>
      </c>
      <c r="D807" s="75" t="s">
        <v>9554</v>
      </c>
      <c r="E807" s="274" t="s">
        <v>9617</v>
      </c>
      <c r="F807" s="75" t="s">
        <v>9579</v>
      </c>
      <c r="G807" s="75" t="s">
        <v>9618</v>
      </c>
      <c r="H807" s="275" t="s">
        <v>9619</v>
      </c>
    </row>
    <row r="808" spans="1:8" ht="179.25" thickBot="1">
      <c r="A808" s="75" t="s">
        <v>9620</v>
      </c>
      <c r="B808" s="259" t="s">
        <v>9274</v>
      </c>
      <c r="C808" s="274" t="s">
        <v>9553</v>
      </c>
      <c r="D808" s="75" t="s">
        <v>9554</v>
      </c>
      <c r="E808" s="274" t="s">
        <v>9621</v>
      </c>
      <c r="F808" s="75" t="s">
        <v>9579</v>
      </c>
      <c r="G808" s="75" t="s">
        <v>9622</v>
      </c>
      <c r="H808" s="275" t="s">
        <v>9623</v>
      </c>
    </row>
    <row r="809" spans="1:8" ht="192" thickBot="1">
      <c r="A809" s="75" t="s">
        <v>9624</v>
      </c>
      <c r="B809" s="259" t="s">
        <v>9274</v>
      </c>
      <c r="C809" s="274" t="s">
        <v>9553</v>
      </c>
      <c r="D809" s="75" t="s">
        <v>9554</v>
      </c>
      <c r="E809" s="274" t="s">
        <v>9625</v>
      </c>
      <c r="F809" s="75" t="s">
        <v>9588</v>
      </c>
      <c r="G809" s="75" t="s">
        <v>2504</v>
      </c>
      <c r="H809" s="275" t="s">
        <v>9626</v>
      </c>
    </row>
    <row r="810" spans="1:8" ht="204.75" thickBot="1">
      <c r="A810" s="75" t="s">
        <v>9627</v>
      </c>
      <c r="B810" s="259" t="s">
        <v>9274</v>
      </c>
      <c r="C810" s="274" t="s">
        <v>9553</v>
      </c>
      <c r="D810" s="75" t="s">
        <v>9554</v>
      </c>
      <c r="E810" s="274" t="s">
        <v>9628</v>
      </c>
      <c r="F810" s="75" t="s">
        <v>9564</v>
      </c>
      <c r="G810" s="75" t="s">
        <v>9629</v>
      </c>
      <c r="H810" s="275" t="s">
        <v>9630</v>
      </c>
    </row>
    <row r="811" spans="1:8" ht="166.5" thickBot="1">
      <c r="A811" s="75" t="s">
        <v>9631</v>
      </c>
      <c r="B811" s="259" t="s">
        <v>9274</v>
      </c>
      <c r="C811" s="274" t="s">
        <v>9553</v>
      </c>
      <c r="D811" s="75" t="s">
        <v>9554</v>
      </c>
      <c r="E811" s="274" t="s">
        <v>9632</v>
      </c>
      <c r="F811" s="75" t="s">
        <v>9556</v>
      </c>
      <c r="G811" s="75" t="s">
        <v>9633</v>
      </c>
      <c r="H811" s="275">
        <v>41697</v>
      </c>
    </row>
    <row r="812" spans="1:8" ht="179.25" thickBot="1">
      <c r="A812" s="75" t="s">
        <v>9634</v>
      </c>
      <c r="B812" s="259" t="s">
        <v>9274</v>
      </c>
      <c r="C812" s="274" t="s">
        <v>9553</v>
      </c>
      <c r="D812" s="75" t="s">
        <v>9554</v>
      </c>
      <c r="E812" s="274" t="s">
        <v>9635</v>
      </c>
      <c r="F812" s="75" t="s">
        <v>9569</v>
      </c>
      <c r="G812" s="75" t="s">
        <v>9636</v>
      </c>
      <c r="H812" s="275" t="s">
        <v>9637</v>
      </c>
    </row>
    <row r="813" spans="1:8" ht="153.75" thickBot="1">
      <c r="A813" s="75" t="s">
        <v>9638</v>
      </c>
      <c r="B813" s="259" t="s">
        <v>9274</v>
      </c>
      <c r="C813" s="274" t="s">
        <v>9553</v>
      </c>
      <c r="D813" s="75" t="s">
        <v>9554</v>
      </c>
      <c r="E813" s="274" t="s">
        <v>9639</v>
      </c>
      <c r="F813" s="75" t="s">
        <v>9584</v>
      </c>
      <c r="G813" s="75" t="s">
        <v>9640</v>
      </c>
      <c r="H813" s="275" t="s">
        <v>9637</v>
      </c>
    </row>
    <row r="814" spans="1:8" ht="166.5" thickBot="1">
      <c r="A814" s="75" t="s">
        <v>9641</v>
      </c>
      <c r="B814" s="259" t="s">
        <v>9274</v>
      </c>
      <c r="C814" s="274" t="s">
        <v>9553</v>
      </c>
      <c r="D814" s="75" t="s">
        <v>9554</v>
      </c>
      <c r="E814" s="274" t="s">
        <v>9642</v>
      </c>
      <c r="F814" s="75" t="s">
        <v>9588</v>
      </c>
      <c r="G814" s="75" t="s">
        <v>9643</v>
      </c>
      <c r="H814" s="275" t="s">
        <v>9644</v>
      </c>
    </row>
    <row r="815" spans="1:8" ht="192" thickBot="1">
      <c r="A815" s="75" t="s">
        <v>9645</v>
      </c>
      <c r="B815" s="259" t="s">
        <v>9274</v>
      </c>
      <c r="C815" s="274" t="s">
        <v>9553</v>
      </c>
      <c r="D815" s="75" t="s">
        <v>9554</v>
      </c>
      <c r="E815" s="274" t="s">
        <v>9646</v>
      </c>
      <c r="F815" s="75" t="s">
        <v>9584</v>
      </c>
      <c r="G815" s="75" t="s">
        <v>3064</v>
      </c>
      <c r="H815" s="275" t="s">
        <v>9647</v>
      </c>
    </row>
    <row r="816" spans="1:8" ht="192" thickBot="1">
      <c r="A816" s="75" t="s">
        <v>9648</v>
      </c>
      <c r="B816" s="259" t="s">
        <v>9274</v>
      </c>
      <c r="C816" s="274" t="s">
        <v>9553</v>
      </c>
      <c r="D816" s="75" t="s">
        <v>9649</v>
      </c>
      <c r="E816" s="274" t="s">
        <v>9650</v>
      </c>
      <c r="F816" s="75" t="s">
        <v>9579</v>
      </c>
      <c r="G816" s="75" t="s">
        <v>9651</v>
      </c>
      <c r="H816" s="275" t="s">
        <v>9652</v>
      </c>
    </row>
    <row r="817" spans="1:8" ht="192" thickBot="1">
      <c r="A817" s="75" t="s">
        <v>9653</v>
      </c>
      <c r="B817" s="259" t="s">
        <v>9274</v>
      </c>
      <c r="C817" s="274" t="s">
        <v>9553</v>
      </c>
      <c r="D817" s="75" t="s">
        <v>9554</v>
      </c>
      <c r="E817" s="274" t="s">
        <v>9654</v>
      </c>
      <c r="F817" s="75" t="s">
        <v>9655</v>
      </c>
      <c r="G817" s="75" t="s">
        <v>9656</v>
      </c>
      <c r="H817" s="275" t="s">
        <v>9652</v>
      </c>
    </row>
    <row r="818" spans="1:8" ht="141" thickBot="1">
      <c r="A818" s="75" t="s">
        <v>9657</v>
      </c>
      <c r="B818" s="259" t="s">
        <v>9274</v>
      </c>
      <c r="C818" s="274" t="s">
        <v>9553</v>
      </c>
      <c r="D818" s="75" t="s">
        <v>9649</v>
      </c>
      <c r="E818" s="274" t="s">
        <v>9658</v>
      </c>
      <c r="F818" s="75" t="s">
        <v>9574</v>
      </c>
      <c r="G818" s="75" t="s">
        <v>9659</v>
      </c>
      <c r="H818" s="275" t="s">
        <v>9660</v>
      </c>
    </row>
    <row r="819" spans="1:8" ht="217.5" thickBot="1">
      <c r="A819" s="75" t="s">
        <v>9661</v>
      </c>
      <c r="B819" s="259" t="s">
        <v>9274</v>
      </c>
      <c r="C819" s="274" t="s">
        <v>9553</v>
      </c>
      <c r="D819" s="75" t="s">
        <v>9649</v>
      </c>
      <c r="E819" s="274" t="s">
        <v>9662</v>
      </c>
      <c r="F819" s="75" t="s">
        <v>9556</v>
      </c>
      <c r="G819" s="75" t="s">
        <v>9663</v>
      </c>
      <c r="H819" s="275" t="s">
        <v>9664</v>
      </c>
    </row>
    <row r="820" spans="1:8" ht="153.75" thickBot="1">
      <c r="A820" s="75" t="s">
        <v>9665</v>
      </c>
      <c r="B820" s="259" t="s">
        <v>9274</v>
      </c>
      <c r="C820" s="274" t="s">
        <v>9553</v>
      </c>
      <c r="D820" s="75" t="s">
        <v>9649</v>
      </c>
      <c r="E820" s="274" t="s">
        <v>9666</v>
      </c>
      <c r="F820" s="75" t="s">
        <v>9588</v>
      </c>
      <c r="G820" s="75" t="s">
        <v>2763</v>
      </c>
      <c r="H820" s="275" t="s">
        <v>9667</v>
      </c>
    </row>
    <row r="821" spans="1:8" ht="179.25" thickBot="1">
      <c r="A821" s="75" t="s">
        <v>9668</v>
      </c>
      <c r="B821" s="259" t="s">
        <v>9274</v>
      </c>
      <c r="C821" s="274" t="s">
        <v>9553</v>
      </c>
      <c r="D821" s="75" t="s">
        <v>9649</v>
      </c>
      <c r="E821" s="274" t="s">
        <v>9669</v>
      </c>
      <c r="F821" s="75" t="s">
        <v>9584</v>
      </c>
      <c r="G821" s="75" t="s">
        <v>9611</v>
      </c>
      <c r="H821" s="275" t="s">
        <v>9670</v>
      </c>
    </row>
    <row r="822" spans="1:8" ht="192" thickBot="1">
      <c r="A822" s="75" t="s">
        <v>9671</v>
      </c>
      <c r="B822" s="259" t="s">
        <v>9274</v>
      </c>
      <c r="C822" s="274" t="s">
        <v>9553</v>
      </c>
      <c r="D822" s="75" t="s">
        <v>9649</v>
      </c>
      <c r="E822" s="274" t="s">
        <v>9672</v>
      </c>
      <c r="F822" s="75" t="s">
        <v>9574</v>
      </c>
      <c r="G822" s="75" t="s">
        <v>9673</v>
      </c>
      <c r="H822" s="275" t="s">
        <v>9674</v>
      </c>
    </row>
    <row r="823" spans="1:8" ht="204.75" thickBot="1">
      <c r="A823" s="75" t="s">
        <v>9675</v>
      </c>
      <c r="B823" s="259" t="s">
        <v>9274</v>
      </c>
      <c r="C823" s="274" t="s">
        <v>9553</v>
      </c>
      <c r="D823" s="75" t="s">
        <v>9649</v>
      </c>
      <c r="E823" s="274" t="s">
        <v>9676</v>
      </c>
      <c r="F823" s="75" t="s">
        <v>9588</v>
      </c>
      <c r="G823" s="75" t="s">
        <v>9629</v>
      </c>
      <c r="H823" s="275" t="s">
        <v>9677</v>
      </c>
    </row>
    <row r="824" spans="1:8" ht="192" thickBot="1">
      <c r="A824" s="75" t="s">
        <v>9678</v>
      </c>
      <c r="B824" s="259" t="s">
        <v>9274</v>
      </c>
      <c r="C824" s="274" t="s">
        <v>9553</v>
      </c>
      <c r="D824" s="75" t="s">
        <v>9649</v>
      </c>
      <c r="E824" s="274" t="s">
        <v>9679</v>
      </c>
      <c r="F824" s="75" t="s">
        <v>9588</v>
      </c>
      <c r="G824" s="75" t="s">
        <v>9589</v>
      </c>
      <c r="H824" s="275" t="s">
        <v>9680</v>
      </c>
    </row>
    <row r="825" spans="1:8" ht="179.25" thickBot="1">
      <c r="A825" s="75" t="s">
        <v>9681</v>
      </c>
      <c r="B825" s="259" t="s">
        <v>9274</v>
      </c>
      <c r="C825" s="274" t="s">
        <v>9553</v>
      </c>
      <c r="D825" s="75" t="s">
        <v>9649</v>
      </c>
      <c r="E825" s="274" t="s">
        <v>9682</v>
      </c>
      <c r="F825" s="75" t="s">
        <v>9588</v>
      </c>
      <c r="G825" s="75" t="s">
        <v>2763</v>
      </c>
      <c r="H825" s="275" t="s">
        <v>9683</v>
      </c>
    </row>
    <row r="826" spans="1:8" ht="179.25" thickBot="1">
      <c r="A826" s="75" t="s">
        <v>9684</v>
      </c>
      <c r="B826" s="259" t="s">
        <v>9274</v>
      </c>
      <c r="C826" s="274" t="s">
        <v>9553</v>
      </c>
      <c r="D826" s="75" t="s">
        <v>9649</v>
      </c>
      <c r="E826" s="274" t="s">
        <v>9685</v>
      </c>
      <c r="F826" s="75" t="s">
        <v>9584</v>
      </c>
      <c r="G826" s="75" t="s">
        <v>9686</v>
      </c>
      <c r="H826" s="275" t="s">
        <v>9687</v>
      </c>
    </row>
    <row r="827" spans="1:8" ht="192" thickBot="1">
      <c r="A827" s="75" t="s">
        <v>9688</v>
      </c>
      <c r="B827" s="259" t="s">
        <v>9274</v>
      </c>
      <c r="C827" s="274" t="s">
        <v>9553</v>
      </c>
      <c r="D827" s="75" t="s">
        <v>9649</v>
      </c>
      <c r="E827" s="274" t="s">
        <v>9679</v>
      </c>
      <c r="F827" s="75" t="s">
        <v>9588</v>
      </c>
      <c r="G827" s="75" t="s">
        <v>9689</v>
      </c>
      <c r="H827" s="275" t="s">
        <v>9690</v>
      </c>
    </row>
    <row r="828" spans="1:8" ht="179.25" thickBot="1">
      <c r="A828" s="75" t="s">
        <v>9691</v>
      </c>
      <c r="B828" s="259" t="s">
        <v>9274</v>
      </c>
      <c r="C828" s="274" t="s">
        <v>9553</v>
      </c>
      <c r="D828" s="75" t="s">
        <v>9649</v>
      </c>
      <c r="E828" s="274" t="s">
        <v>9692</v>
      </c>
      <c r="F828" s="75" t="s">
        <v>9556</v>
      </c>
      <c r="G828" s="75" t="s">
        <v>9693</v>
      </c>
      <c r="H828" s="275" t="s">
        <v>9694</v>
      </c>
    </row>
    <row r="829" spans="1:8" ht="141" thickBot="1">
      <c r="A829" s="75" t="s">
        <v>9695</v>
      </c>
      <c r="B829" s="259" t="s">
        <v>9274</v>
      </c>
      <c r="C829" s="274" t="s">
        <v>9553</v>
      </c>
      <c r="D829" s="75" t="s">
        <v>9649</v>
      </c>
      <c r="E829" s="274" t="s">
        <v>9696</v>
      </c>
      <c r="F829" s="75" t="s">
        <v>9574</v>
      </c>
      <c r="G829" s="75" t="s">
        <v>9697</v>
      </c>
      <c r="H829" s="275" t="s">
        <v>9698</v>
      </c>
    </row>
    <row r="830" spans="1:8" ht="64.5" thickBot="1">
      <c r="A830" s="75" t="s">
        <v>9699</v>
      </c>
      <c r="B830" s="259" t="s">
        <v>9274</v>
      </c>
      <c r="C830" s="274" t="s">
        <v>9553</v>
      </c>
      <c r="D830" s="75" t="s">
        <v>9649</v>
      </c>
      <c r="E830" s="274" t="s">
        <v>9584</v>
      </c>
      <c r="F830" s="75" t="s">
        <v>9584</v>
      </c>
      <c r="G830" s="75" t="s">
        <v>9700</v>
      </c>
      <c r="H830" s="275">
        <v>41747</v>
      </c>
    </row>
    <row r="831" spans="1:8" ht="153.75" thickBot="1">
      <c r="A831" s="75" t="s">
        <v>9701</v>
      </c>
      <c r="B831" s="259" t="s">
        <v>9274</v>
      </c>
      <c r="C831" s="274" t="s">
        <v>9553</v>
      </c>
      <c r="D831" s="75" t="s">
        <v>9649</v>
      </c>
      <c r="E831" s="274" t="s">
        <v>9702</v>
      </c>
      <c r="F831" s="75" t="s">
        <v>9579</v>
      </c>
      <c r="G831" s="75" t="s">
        <v>9703</v>
      </c>
      <c r="H831" s="275" t="s">
        <v>9704</v>
      </c>
    </row>
    <row r="832" spans="1:8" ht="204.75" thickBot="1">
      <c r="A832" s="75" t="s">
        <v>9705</v>
      </c>
      <c r="B832" s="259" t="s">
        <v>9274</v>
      </c>
      <c r="C832" s="274" t="s">
        <v>9553</v>
      </c>
      <c r="D832" s="75" t="s">
        <v>9649</v>
      </c>
      <c r="E832" s="274" t="s">
        <v>9706</v>
      </c>
      <c r="F832" s="75" t="s">
        <v>9588</v>
      </c>
      <c r="G832" s="75" t="s">
        <v>9707</v>
      </c>
      <c r="H832" s="275" t="s">
        <v>9708</v>
      </c>
    </row>
    <row r="833" spans="1:8" ht="204.75" thickBot="1">
      <c r="A833" s="75" t="s">
        <v>9709</v>
      </c>
      <c r="B833" s="259" t="s">
        <v>9274</v>
      </c>
      <c r="C833" s="274" t="s">
        <v>9553</v>
      </c>
      <c r="D833" s="75" t="s">
        <v>9649</v>
      </c>
      <c r="E833" s="274" t="s">
        <v>9710</v>
      </c>
      <c r="F833" s="75" t="s">
        <v>9569</v>
      </c>
      <c r="G833" s="75" t="s">
        <v>9711</v>
      </c>
      <c r="H833" s="275" t="s">
        <v>9708</v>
      </c>
    </row>
    <row r="834" spans="1:8" ht="204.75" thickBot="1">
      <c r="A834" s="75" t="s">
        <v>9712</v>
      </c>
      <c r="B834" s="259" t="s">
        <v>9274</v>
      </c>
      <c r="C834" s="274" t="s">
        <v>9553</v>
      </c>
      <c r="D834" s="75" t="s">
        <v>9649</v>
      </c>
      <c r="E834" s="274" t="s">
        <v>9713</v>
      </c>
      <c r="F834" s="75" t="s">
        <v>9584</v>
      </c>
      <c r="G834" s="75" t="s">
        <v>9589</v>
      </c>
      <c r="H834" s="275" t="s">
        <v>9708</v>
      </c>
    </row>
    <row r="835" spans="1:8" ht="179.25" thickBot="1">
      <c r="A835" s="75" t="s">
        <v>9714</v>
      </c>
      <c r="B835" s="259" t="s">
        <v>9274</v>
      </c>
      <c r="C835" s="274" t="s">
        <v>9553</v>
      </c>
      <c r="D835" s="75" t="s">
        <v>9649</v>
      </c>
      <c r="E835" s="274" t="s">
        <v>9715</v>
      </c>
      <c r="F835" s="75" t="s">
        <v>9556</v>
      </c>
      <c r="G835" s="75" t="s">
        <v>2504</v>
      </c>
      <c r="H835" s="275" t="s">
        <v>9704</v>
      </c>
    </row>
    <row r="836" spans="1:8" ht="166.5" thickBot="1">
      <c r="A836" s="75" t="s">
        <v>9716</v>
      </c>
      <c r="B836" s="259" t="s">
        <v>9274</v>
      </c>
      <c r="C836" s="274" t="s">
        <v>9553</v>
      </c>
      <c r="D836" s="75" t="s">
        <v>9649</v>
      </c>
      <c r="E836" s="274" t="s">
        <v>9717</v>
      </c>
      <c r="F836" s="75" t="s">
        <v>9584</v>
      </c>
      <c r="G836" s="75" t="s">
        <v>9718</v>
      </c>
      <c r="H836" s="275" t="s">
        <v>9719</v>
      </c>
    </row>
    <row r="837" spans="1:8" ht="230.25" thickBot="1">
      <c r="A837" s="75" t="s">
        <v>9720</v>
      </c>
      <c r="B837" s="259" t="s">
        <v>9274</v>
      </c>
      <c r="C837" s="274" t="s">
        <v>9553</v>
      </c>
      <c r="D837" s="75" t="s">
        <v>9649</v>
      </c>
      <c r="E837" s="274" t="s">
        <v>9721</v>
      </c>
      <c r="F837" s="75" t="s">
        <v>9556</v>
      </c>
      <c r="G837" s="75" t="s">
        <v>9722</v>
      </c>
      <c r="H837" s="275" t="s">
        <v>9719</v>
      </c>
    </row>
    <row r="838" spans="1:8" ht="230.25" thickBot="1">
      <c r="A838" s="75" t="s">
        <v>9723</v>
      </c>
      <c r="B838" s="259" t="s">
        <v>9274</v>
      </c>
      <c r="C838" s="274" t="s">
        <v>9553</v>
      </c>
      <c r="D838" s="75" t="s">
        <v>9649</v>
      </c>
      <c r="E838" s="274" t="s">
        <v>9724</v>
      </c>
      <c r="F838" s="75" t="s">
        <v>9655</v>
      </c>
      <c r="G838" s="75" t="s">
        <v>9725</v>
      </c>
      <c r="H838" s="275" t="s">
        <v>9719</v>
      </c>
    </row>
    <row r="839" spans="1:8" ht="179.25" thickBot="1">
      <c r="A839" s="75" t="s">
        <v>9726</v>
      </c>
      <c r="B839" s="259" t="s">
        <v>9274</v>
      </c>
      <c r="C839" s="274" t="s">
        <v>9553</v>
      </c>
      <c r="D839" s="75" t="s">
        <v>9649</v>
      </c>
      <c r="E839" s="274" t="s">
        <v>9727</v>
      </c>
      <c r="F839" s="75" t="s">
        <v>9584</v>
      </c>
      <c r="G839" s="75" t="s">
        <v>2644</v>
      </c>
      <c r="H839" s="275" t="s">
        <v>9728</v>
      </c>
    </row>
    <row r="840" spans="1:8" ht="204.75" thickBot="1">
      <c r="A840" s="75" t="s">
        <v>9729</v>
      </c>
      <c r="B840" s="259" t="s">
        <v>9274</v>
      </c>
      <c r="C840" s="274" t="s">
        <v>9553</v>
      </c>
      <c r="D840" s="75" t="s">
        <v>9649</v>
      </c>
      <c r="E840" s="274" t="s">
        <v>9730</v>
      </c>
      <c r="F840" s="75" t="s">
        <v>9579</v>
      </c>
      <c r="G840" s="75" t="s">
        <v>9731</v>
      </c>
      <c r="H840" s="275" t="s">
        <v>9732</v>
      </c>
    </row>
    <row r="841" spans="1:8" ht="217.5" thickBot="1">
      <c r="A841" s="75" t="s">
        <v>9733</v>
      </c>
      <c r="B841" s="259" t="s">
        <v>9274</v>
      </c>
      <c r="C841" s="274" t="s">
        <v>9553</v>
      </c>
      <c r="D841" s="75" t="s">
        <v>9649</v>
      </c>
      <c r="E841" s="274" t="s">
        <v>9734</v>
      </c>
      <c r="F841" s="75" t="s">
        <v>9574</v>
      </c>
      <c r="G841" s="75" t="s">
        <v>9735</v>
      </c>
      <c r="H841" s="275" t="s">
        <v>9732</v>
      </c>
    </row>
    <row r="842" spans="1:8" ht="204.75" thickBot="1">
      <c r="A842" s="75" t="s">
        <v>9736</v>
      </c>
      <c r="B842" s="259" t="s">
        <v>9274</v>
      </c>
      <c r="C842" s="274" t="s">
        <v>9553</v>
      </c>
      <c r="D842" s="75" t="s">
        <v>9649</v>
      </c>
      <c r="E842" s="274" t="s">
        <v>9737</v>
      </c>
      <c r="F842" s="75" t="s">
        <v>9584</v>
      </c>
      <c r="G842" s="75" t="s">
        <v>9738</v>
      </c>
      <c r="H842" s="275" t="s">
        <v>9739</v>
      </c>
    </row>
    <row r="843" spans="1:8" ht="192" thickBot="1">
      <c r="A843" s="75" t="s">
        <v>9740</v>
      </c>
      <c r="B843" s="259" t="s">
        <v>9274</v>
      </c>
      <c r="C843" s="274" t="s">
        <v>9553</v>
      </c>
      <c r="D843" s="75" t="s">
        <v>9649</v>
      </c>
      <c r="E843" s="274" t="s">
        <v>9741</v>
      </c>
      <c r="F843" s="75" t="s">
        <v>9579</v>
      </c>
      <c r="G843" s="75" t="s">
        <v>9742</v>
      </c>
      <c r="H843" s="275" t="s">
        <v>9743</v>
      </c>
    </row>
    <row r="844" spans="1:8" ht="217.5" thickBot="1">
      <c r="A844" s="75" t="s">
        <v>9744</v>
      </c>
      <c r="B844" s="259" t="s">
        <v>9274</v>
      </c>
      <c r="C844" s="274" t="s">
        <v>9553</v>
      </c>
      <c r="D844" s="75" t="s">
        <v>9649</v>
      </c>
      <c r="E844" s="274" t="s">
        <v>9745</v>
      </c>
      <c r="F844" s="75" t="s">
        <v>9746</v>
      </c>
      <c r="G844" s="75" t="s">
        <v>2843</v>
      </c>
      <c r="H844" s="275" t="s">
        <v>9747</v>
      </c>
    </row>
    <row r="845" spans="1:8" ht="217.5" thickBot="1">
      <c r="A845" s="75" t="s">
        <v>9748</v>
      </c>
      <c r="B845" s="259" t="s">
        <v>9274</v>
      </c>
      <c r="C845" s="274" t="s">
        <v>9553</v>
      </c>
      <c r="D845" s="75" t="s">
        <v>9649</v>
      </c>
      <c r="E845" s="274" t="s">
        <v>9749</v>
      </c>
      <c r="F845" s="75" t="s">
        <v>9556</v>
      </c>
      <c r="G845" s="75" t="s">
        <v>9750</v>
      </c>
      <c r="H845" s="275" t="s">
        <v>9751</v>
      </c>
    </row>
    <row r="846" spans="1:8" ht="192" thickBot="1">
      <c r="A846" s="75" t="s">
        <v>9752</v>
      </c>
      <c r="B846" s="259" t="s">
        <v>9274</v>
      </c>
      <c r="C846" s="274" t="s">
        <v>9553</v>
      </c>
      <c r="D846" s="75" t="s">
        <v>9649</v>
      </c>
      <c r="E846" s="274" t="s">
        <v>9753</v>
      </c>
      <c r="F846" s="75" t="s">
        <v>9588</v>
      </c>
      <c r="G846" s="75" t="s">
        <v>2644</v>
      </c>
      <c r="H846" s="275" t="s">
        <v>9754</v>
      </c>
    </row>
    <row r="847" spans="1:8" ht="204.75" thickBot="1">
      <c r="A847" s="75" t="s">
        <v>9755</v>
      </c>
      <c r="B847" s="259" t="s">
        <v>9274</v>
      </c>
      <c r="C847" s="274" t="s">
        <v>9553</v>
      </c>
      <c r="D847" s="75" t="s">
        <v>9649</v>
      </c>
      <c r="E847" s="274" t="s">
        <v>9756</v>
      </c>
      <c r="F847" s="75" t="s">
        <v>9588</v>
      </c>
      <c r="G847" s="75" t="s">
        <v>3101</v>
      </c>
      <c r="H847" s="275" t="s">
        <v>9757</v>
      </c>
    </row>
    <row r="848" spans="1:8" ht="217.5" thickBot="1">
      <c r="A848" s="75" t="s">
        <v>9758</v>
      </c>
      <c r="B848" s="259" t="s">
        <v>9274</v>
      </c>
      <c r="C848" s="274" t="s">
        <v>9553</v>
      </c>
      <c r="D848" s="75" t="s">
        <v>9649</v>
      </c>
      <c r="E848" s="274" t="s">
        <v>9759</v>
      </c>
      <c r="F848" s="75" t="s">
        <v>9584</v>
      </c>
      <c r="G848" s="75" t="s">
        <v>2921</v>
      </c>
      <c r="H848" s="275" t="s">
        <v>9760</v>
      </c>
    </row>
    <row r="849" spans="1:8" ht="204.75" thickBot="1">
      <c r="A849" s="75" t="s">
        <v>9761</v>
      </c>
      <c r="B849" s="259" t="s">
        <v>9274</v>
      </c>
      <c r="C849" s="274" t="s">
        <v>9553</v>
      </c>
      <c r="D849" s="75" t="s">
        <v>9649</v>
      </c>
      <c r="E849" s="274" t="s">
        <v>9762</v>
      </c>
      <c r="F849" s="75" t="s">
        <v>9588</v>
      </c>
      <c r="G849" s="75" t="s">
        <v>9763</v>
      </c>
      <c r="H849" s="275" t="s">
        <v>9764</v>
      </c>
    </row>
    <row r="850" spans="1:8" ht="217.5" thickBot="1">
      <c r="A850" s="75" t="s">
        <v>9765</v>
      </c>
      <c r="B850" s="259" t="s">
        <v>9274</v>
      </c>
      <c r="C850" s="274" t="s">
        <v>9553</v>
      </c>
      <c r="D850" s="75" t="s">
        <v>9649</v>
      </c>
      <c r="E850" s="274" t="s">
        <v>9766</v>
      </c>
      <c r="F850" s="75" t="s">
        <v>9569</v>
      </c>
      <c r="G850" s="75" t="s">
        <v>9767</v>
      </c>
      <c r="H850" s="275" t="s">
        <v>9760</v>
      </c>
    </row>
    <row r="851" spans="1:8" ht="179.25" thickBot="1">
      <c r="A851" s="75" t="s">
        <v>9768</v>
      </c>
      <c r="B851" s="259" t="s">
        <v>9274</v>
      </c>
      <c r="C851" s="274" t="s">
        <v>9553</v>
      </c>
      <c r="D851" s="75" t="s">
        <v>9649</v>
      </c>
      <c r="E851" s="274" t="s">
        <v>9769</v>
      </c>
      <c r="F851" s="75" t="s">
        <v>9579</v>
      </c>
      <c r="G851" s="75" t="s">
        <v>9770</v>
      </c>
      <c r="H851" s="275" t="s">
        <v>9771</v>
      </c>
    </row>
    <row r="852" spans="1:8" ht="179.25" thickBot="1">
      <c r="A852" s="75" t="s">
        <v>9772</v>
      </c>
      <c r="B852" s="259" t="s">
        <v>9274</v>
      </c>
      <c r="C852" s="274" t="s">
        <v>9553</v>
      </c>
      <c r="D852" s="75" t="s">
        <v>9649</v>
      </c>
      <c r="E852" s="274" t="s">
        <v>9773</v>
      </c>
      <c r="F852" s="75" t="s">
        <v>9574</v>
      </c>
      <c r="G852" s="75" t="s">
        <v>9774</v>
      </c>
      <c r="H852" s="275" t="s">
        <v>9775</v>
      </c>
    </row>
    <row r="853" spans="1:8" ht="217.5" thickBot="1">
      <c r="A853" s="75" t="s">
        <v>9776</v>
      </c>
      <c r="B853" s="259" t="s">
        <v>9274</v>
      </c>
      <c r="C853" s="274" t="s">
        <v>9553</v>
      </c>
      <c r="D853" s="75" t="s">
        <v>9649</v>
      </c>
      <c r="E853" s="274" t="s">
        <v>9777</v>
      </c>
      <c r="F853" s="75" t="s">
        <v>9556</v>
      </c>
      <c r="G853" s="75" t="s">
        <v>2898</v>
      </c>
      <c r="H853" s="275" t="s">
        <v>9778</v>
      </c>
    </row>
    <row r="854" spans="1:8" ht="204.75" thickBot="1">
      <c r="A854" s="75" t="s">
        <v>9779</v>
      </c>
      <c r="B854" s="259" t="s">
        <v>9274</v>
      </c>
      <c r="C854" s="274" t="s">
        <v>9553</v>
      </c>
      <c r="D854" s="75" t="s">
        <v>9649</v>
      </c>
      <c r="E854" s="274" t="s">
        <v>9780</v>
      </c>
      <c r="F854" s="75" t="s">
        <v>9584</v>
      </c>
      <c r="G854" s="75" t="s">
        <v>2843</v>
      </c>
      <c r="H854" s="275" t="s">
        <v>9781</v>
      </c>
    </row>
    <row r="855" spans="1:8" ht="166.5" thickBot="1">
      <c r="A855" s="75" t="s">
        <v>9782</v>
      </c>
      <c r="B855" s="259" t="s">
        <v>9274</v>
      </c>
      <c r="C855" s="274" t="s">
        <v>9553</v>
      </c>
      <c r="D855" s="75" t="s">
        <v>9649</v>
      </c>
      <c r="E855" s="274" t="s">
        <v>9783</v>
      </c>
      <c r="F855" s="75" t="s">
        <v>9584</v>
      </c>
      <c r="G855" s="75" t="s">
        <v>9784</v>
      </c>
      <c r="H855" s="275" t="s">
        <v>9785</v>
      </c>
    </row>
    <row r="856" spans="1:8" ht="166.5" thickBot="1">
      <c r="A856" s="75" t="s">
        <v>9786</v>
      </c>
      <c r="B856" s="259" t="s">
        <v>9274</v>
      </c>
      <c r="C856" s="274" t="s">
        <v>9553</v>
      </c>
      <c r="D856" s="75" t="s">
        <v>9649</v>
      </c>
      <c r="E856" s="274" t="s">
        <v>9787</v>
      </c>
      <c r="F856" s="75" t="s">
        <v>9579</v>
      </c>
      <c r="G856" s="75" t="s">
        <v>9788</v>
      </c>
      <c r="H856" s="275" t="s">
        <v>9789</v>
      </c>
    </row>
    <row r="857" spans="1:8" ht="230.25" thickBot="1">
      <c r="A857" s="75" t="s">
        <v>9790</v>
      </c>
      <c r="B857" s="259" t="s">
        <v>9274</v>
      </c>
      <c r="C857" s="274" t="s">
        <v>9553</v>
      </c>
      <c r="D857" s="75" t="s">
        <v>9649</v>
      </c>
      <c r="E857" s="274" t="s">
        <v>9791</v>
      </c>
      <c r="F857" s="75" t="s">
        <v>9588</v>
      </c>
      <c r="G857" s="75" t="s">
        <v>9792</v>
      </c>
      <c r="H857" s="275" t="s">
        <v>9793</v>
      </c>
    </row>
    <row r="858" spans="1:8" ht="204.75" thickBot="1">
      <c r="A858" s="75" t="s">
        <v>9794</v>
      </c>
      <c r="B858" s="259" t="s">
        <v>9274</v>
      </c>
      <c r="C858" s="274" t="s">
        <v>9553</v>
      </c>
      <c r="D858" s="75" t="s">
        <v>9649</v>
      </c>
      <c r="E858" s="274" t="s">
        <v>9795</v>
      </c>
      <c r="F858" s="75" t="s">
        <v>9556</v>
      </c>
      <c r="G858" s="75" t="s">
        <v>2538</v>
      </c>
      <c r="H858" s="275" t="s">
        <v>9796</v>
      </c>
    </row>
    <row r="859" spans="1:8" ht="192" thickBot="1">
      <c r="A859" s="75" t="s">
        <v>9797</v>
      </c>
      <c r="B859" s="259" t="s">
        <v>9274</v>
      </c>
      <c r="C859" s="274" t="s">
        <v>9553</v>
      </c>
      <c r="D859" s="75" t="s">
        <v>9649</v>
      </c>
      <c r="E859" s="274" t="s">
        <v>9798</v>
      </c>
      <c r="F859" s="75" t="s">
        <v>9564</v>
      </c>
      <c r="G859" s="75" t="s">
        <v>9799</v>
      </c>
      <c r="H859" s="275" t="s">
        <v>9796</v>
      </c>
    </row>
    <row r="860" spans="1:8" ht="166.5" thickBot="1">
      <c r="A860" s="75" t="s">
        <v>9800</v>
      </c>
      <c r="B860" s="259" t="s">
        <v>9274</v>
      </c>
      <c r="C860" s="274" t="s">
        <v>9553</v>
      </c>
      <c r="D860" s="75" t="s">
        <v>9649</v>
      </c>
      <c r="E860" s="274" t="s">
        <v>9801</v>
      </c>
      <c r="F860" s="75" t="s">
        <v>9574</v>
      </c>
      <c r="G860" s="75" t="s">
        <v>9802</v>
      </c>
      <c r="H860" s="275" t="s">
        <v>9803</v>
      </c>
    </row>
    <row r="861" spans="1:8" ht="179.25" thickBot="1">
      <c r="A861" s="75" t="s">
        <v>9804</v>
      </c>
      <c r="B861" s="259" t="s">
        <v>9274</v>
      </c>
      <c r="C861" s="274" t="s">
        <v>9553</v>
      </c>
      <c r="D861" s="75" t="s">
        <v>9649</v>
      </c>
      <c r="E861" s="274" t="s">
        <v>9805</v>
      </c>
      <c r="F861" s="75" t="s">
        <v>9806</v>
      </c>
      <c r="G861" s="75" t="s">
        <v>9807</v>
      </c>
      <c r="H861" s="275" t="s">
        <v>9808</v>
      </c>
    </row>
    <row r="862" spans="1:8" ht="204.75" thickBot="1">
      <c r="A862" s="75" t="s">
        <v>9809</v>
      </c>
      <c r="B862" s="259" t="s">
        <v>9274</v>
      </c>
      <c r="C862" s="274" t="s">
        <v>9553</v>
      </c>
      <c r="D862" s="75" t="s">
        <v>9649</v>
      </c>
      <c r="E862" s="274" t="s">
        <v>9810</v>
      </c>
      <c r="F862" s="75" t="s">
        <v>9564</v>
      </c>
      <c r="G862" s="75" t="s">
        <v>2782</v>
      </c>
      <c r="H862" s="275" t="s">
        <v>9796</v>
      </c>
    </row>
    <row r="863" spans="1:8" ht="192" thickBot="1">
      <c r="A863" s="75" t="s">
        <v>9811</v>
      </c>
      <c r="B863" s="259" t="s">
        <v>9274</v>
      </c>
      <c r="C863" s="274" t="s">
        <v>9553</v>
      </c>
      <c r="D863" s="75" t="s">
        <v>9649</v>
      </c>
      <c r="E863" s="274" t="s">
        <v>9812</v>
      </c>
      <c r="F863" s="75" t="s">
        <v>9584</v>
      </c>
      <c r="G863" s="75" t="s">
        <v>9784</v>
      </c>
      <c r="H863" s="275" t="s">
        <v>9813</v>
      </c>
    </row>
    <row r="864" spans="1:8" ht="192" thickBot="1">
      <c r="A864" s="75" t="s">
        <v>9814</v>
      </c>
      <c r="B864" s="259" t="s">
        <v>9274</v>
      </c>
      <c r="C864" s="274" t="s">
        <v>9553</v>
      </c>
      <c r="D864" s="75" t="s">
        <v>9649</v>
      </c>
      <c r="E864" s="274" t="s">
        <v>9812</v>
      </c>
      <c r="F864" s="75" t="s">
        <v>9584</v>
      </c>
      <c r="G864" s="75" t="s">
        <v>9815</v>
      </c>
      <c r="H864" s="275" t="s">
        <v>9816</v>
      </c>
    </row>
    <row r="865" spans="1:8" ht="217.5" thickBot="1">
      <c r="A865" s="75" t="s">
        <v>9817</v>
      </c>
      <c r="B865" s="259" t="s">
        <v>9274</v>
      </c>
      <c r="C865" s="274" t="s">
        <v>9553</v>
      </c>
      <c r="D865" s="75" t="s">
        <v>9649</v>
      </c>
      <c r="E865" s="274" t="s">
        <v>9818</v>
      </c>
      <c r="F865" s="75" t="s">
        <v>9556</v>
      </c>
      <c r="G865" s="75" t="s">
        <v>9819</v>
      </c>
      <c r="H865" s="275" t="s">
        <v>9816</v>
      </c>
    </row>
    <row r="866" spans="1:8" ht="217.5" thickBot="1">
      <c r="A866" s="75" t="s">
        <v>9820</v>
      </c>
      <c r="B866" s="259" t="s">
        <v>9274</v>
      </c>
      <c r="C866" s="274" t="s">
        <v>9553</v>
      </c>
      <c r="D866" s="75" t="s">
        <v>9649</v>
      </c>
      <c r="E866" s="274" t="s">
        <v>9821</v>
      </c>
      <c r="F866" s="75" t="s">
        <v>9556</v>
      </c>
      <c r="G866" s="75" t="s">
        <v>9822</v>
      </c>
      <c r="H866" s="275" t="s">
        <v>9823</v>
      </c>
    </row>
    <row r="867" spans="1:8" ht="192" thickBot="1">
      <c r="A867" s="75" t="s">
        <v>9824</v>
      </c>
      <c r="B867" s="259" t="s">
        <v>9274</v>
      </c>
      <c r="C867" s="274" t="s">
        <v>9553</v>
      </c>
      <c r="D867" s="75" t="s">
        <v>9649</v>
      </c>
      <c r="E867" s="274" t="s">
        <v>9825</v>
      </c>
      <c r="F867" s="75" t="s">
        <v>9569</v>
      </c>
      <c r="G867" s="75" t="s">
        <v>2886</v>
      </c>
      <c r="H867" s="275" t="s">
        <v>9826</v>
      </c>
    </row>
    <row r="868" spans="1:8" ht="204.75" thickBot="1">
      <c r="A868" s="75" t="s">
        <v>9827</v>
      </c>
      <c r="B868" s="259" t="s">
        <v>9274</v>
      </c>
      <c r="C868" s="274" t="s">
        <v>9553</v>
      </c>
      <c r="D868" s="75" t="s">
        <v>9649</v>
      </c>
      <c r="E868" s="276" t="s">
        <v>9828</v>
      </c>
      <c r="F868" s="75" t="s">
        <v>9564</v>
      </c>
      <c r="G868" s="75" t="s">
        <v>9829</v>
      </c>
      <c r="H868" s="275" t="s">
        <v>9830</v>
      </c>
    </row>
    <row r="869" spans="1:8" ht="179.25" thickBot="1">
      <c r="A869" s="75" t="s">
        <v>9831</v>
      </c>
      <c r="B869" s="259" t="s">
        <v>9274</v>
      </c>
      <c r="C869" s="274" t="s">
        <v>9553</v>
      </c>
      <c r="D869" s="75" t="s">
        <v>9649</v>
      </c>
      <c r="E869" s="274" t="s">
        <v>9832</v>
      </c>
      <c r="F869" s="75" t="s">
        <v>9833</v>
      </c>
      <c r="G869" s="75" t="s">
        <v>9834</v>
      </c>
      <c r="H869" s="275" t="s">
        <v>9835</v>
      </c>
    </row>
    <row r="870" spans="1:8" ht="90" thickBot="1">
      <c r="A870" s="75" t="s">
        <v>9836</v>
      </c>
      <c r="B870" s="259" t="s">
        <v>9274</v>
      </c>
      <c r="C870" s="274" t="s">
        <v>9553</v>
      </c>
      <c r="D870" s="75" t="s">
        <v>9649</v>
      </c>
      <c r="E870" s="274" t="s">
        <v>9837</v>
      </c>
      <c r="F870" s="75" t="s">
        <v>9574</v>
      </c>
      <c r="G870" s="75" t="s">
        <v>9838</v>
      </c>
      <c r="H870" s="275" t="s">
        <v>9839</v>
      </c>
    </row>
    <row r="871" spans="1:8" ht="115.5" thickBot="1">
      <c r="A871" s="75" t="s">
        <v>9840</v>
      </c>
      <c r="B871" s="259" t="s">
        <v>9274</v>
      </c>
      <c r="C871" s="274" t="s">
        <v>9553</v>
      </c>
      <c r="D871" s="75" t="s">
        <v>9649</v>
      </c>
      <c r="E871" s="274" t="s">
        <v>9841</v>
      </c>
      <c r="F871" s="75" t="s">
        <v>9569</v>
      </c>
      <c r="G871" s="75" t="s">
        <v>2853</v>
      </c>
      <c r="H871" s="275" t="s">
        <v>9842</v>
      </c>
    </row>
    <row r="872" spans="1:8" ht="204.75" thickBot="1">
      <c r="A872" s="75" t="s">
        <v>9843</v>
      </c>
      <c r="B872" s="259" t="s">
        <v>9274</v>
      </c>
      <c r="C872" s="274" t="s">
        <v>9553</v>
      </c>
      <c r="D872" s="75" t="s">
        <v>9649</v>
      </c>
      <c r="E872" s="277" t="s">
        <v>9844</v>
      </c>
      <c r="F872" s="75" t="s">
        <v>9564</v>
      </c>
      <c r="G872" s="75" t="s">
        <v>9611</v>
      </c>
      <c r="H872" s="275" t="s">
        <v>9845</v>
      </c>
    </row>
    <row r="873" spans="1:8" ht="166.5" thickBot="1">
      <c r="A873" s="75" t="s">
        <v>9846</v>
      </c>
      <c r="B873" s="259" t="s">
        <v>9274</v>
      </c>
      <c r="C873" s="274" t="s">
        <v>9553</v>
      </c>
      <c r="D873" s="75" t="s">
        <v>9649</v>
      </c>
      <c r="E873" s="274" t="s">
        <v>9847</v>
      </c>
      <c r="F873" s="75" t="s">
        <v>9806</v>
      </c>
      <c r="G873" s="75" t="s">
        <v>9848</v>
      </c>
      <c r="H873" s="275" t="s">
        <v>9845</v>
      </c>
    </row>
    <row r="874" spans="1:8" ht="179.25" thickBot="1">
      <c r="A874" s="75" t="s">
        <v>9782</v>
      </c>
      <c r="B874" s="259" t="s">
        <v>9274</v>
      </c>
      <c r="C874" s="274" t="s">
        <v>9553</v>
      </c>
      <c r="D874" s="75" t="s">
        <v>9649</v>
      </c>
      <c r="E874" s="274" t="s">
        <v>9849</v>
      </c>
      <c r="F874" s="75" t="s">
        <v>9584</v>
      </c>
      <c r="G874" s="75" t="s">
        <v>9784</v>
      </c>
      <c r="H874" s="275" t="s">
        <v>9850</v>
      </c>
    </row>
    <row r="875" spans="1:8" ht="192" thickBot="1">
      <c r="A875" s="75" t="s">
        <v>9851</v>
      </c>
      <c r="B875" s="259" t="s">
        <v>9274</v>
      </c>
      <c r="C875" s="274" t="s">
        <v>9553</v>
      </c>
      <c r="D875" s="75" t="s">
        <v>9649</v>
      </c>
      <c r="E875" s="274" t="s">
        <v>9852</v>
      </c>
      <c r="F875" s="75" t="s">
        <v>9574</v>
      </c>
      <c r="G875" s="75" t="s">
        <v>9853</v>
      </c>
      <c r="H875" s="275" t="s">
        <v>9854</v>
      </c>
    </row>
    <row r="876" spans="1:8" ht="243" thickBot="1">
      <c r="A876" s="75" t="s">
        <v>9855</v>
      </c>
      <c r="B876" s="259" t="s">
        <v>9274</v>
      </c>
      <c r="C876" s="274" t="s">
        <v>9553</v>
      </c>
      <c r="D876" s="75" t="s">
        <v>9649</v>
      </c>
      <c r="E876" s="274" t="s">
        <v>9856</v>
      </c>
      <c r="F876" s="75" t="s">
        <v>9564</v>
      </c>
      <c r="G876" s="75" t="s">
        <v>9857</v>
      </c>
      <c r="H876" s="275" t="s">
        <v>9858</v>
      </c>
    </row>
    <row r="877" spans="1:8" ht="192" thickBot="1">
      <c r="A877" s="75" t="s">
        <v>9859</v>
      </c>
      <c r="B877" s="259" t="s">
        <v>9274</v>
      </c>
      <c r="C877" s="274" t="s">
        <v>9553</v>
      </c>
      <c r="D877" s="75" t="s">
        <v>9649</v>
      </c>
      <c r="E877" s="274" t="s">
        <v>9860</v>
      </c>
      <c r="F877" s="75" t="s">
        <v>9584</v>
      </c>
      <c r="G877" s="75" t="s">
        <v>2921</v>
      </c>
      <c r="H877" s="275" t="s">
        <v>9861</v>
      </c>
    </row>
    <row r="878" spans="1:8" ht="230.25" thickBot="1">
      <c r="A878" s="75" t="s">
        <v>9862</v>
      </c>
      <c r="B878" s="259" t="s">
        <v>9274</v>
      </c>
      <c r="C878" s="274" t="s">
        <v>9553</v>
      </c>
      <c r="D878" s="75" t="s">
        <v>9649</v>
      </c>
      <c r="E878" s="274" t="s">
        <v>9863</v>
      </c>
      <c r="F878" s="75" t="s">
        <v>9806</v>
      </c>
      <c r="G878" s="75" t="s">
        <v>9864</v>
      </c>
      <c r="H878" s="275" t="s">
        <v>9861</v>
      </c>
    </row>
    <row r="879" spans="1:8" ht="204.75" thickBot="1">
      <c r="A879" s="75" t="s">
        <v>9865</v>
      </c>
      <c r="B879" s="259" t="s">
        <v>9274</v>
      </c>
      <c r="C879" s="274" t="s">
        <v>9553</v>
      </c>
      <c r="D879" s="75" t="s">
        <v>9649</v>
      </c>
      <c r="E879" s="274" t="s">
        <v>9866</v>
      </c>
      <c r="F879" s="75" t="s">
        <v>9584</v>
      </c>
      <c r="G879" s="75" t="s">
        <v>2504</v>
      </c>
      <c r="H879" s="275" t="s">
        <v>9867</v>
      </c>
    </row>
    <row r="880" spans="1:8" ht="179.25" thickBot="1">
      <c r="A880" s="75" t="s">
        <v>9868</v>
      </c>
      <c r="B880" s="259" t="s">
        <v>9274</v>
      </c>
      <c r="C880" s="274" t="s">
        <v>9553</v>
      </c>
      <c r="D880" s="75" t="s">
        <v>9649</v>
      </c>
      <c r="E880" s="274" t="s">
        <v>9869</v>
      </c>
      <c r="F880" s="75" t="s">
        <v>9574</v>
      </c>
      <c r="G880" s="75" t="s">
        <v>9622</v>
      </c>
      <c r="H880" s="275" t="s">
        <v>9870</v>
      </c>
    </row>
    <row r="881" spans="1:8" ht="204.75" thickBot="1">
      <c r="A881" s="75" t="s">
        <v>9871</v>
      </c>
      <c r="B881" s="259" t="s">
        <v>9274</v>
      </c>
      <c r="C881" s="274" t="s">
        <v>9553</v>
      </c>
      <c r="D881" s="75" t="s">
        <v>9649</v>
      </c>
      <c r="E881" s="274" t="s">
        <v>9872</v>
      </c>
      <c r="F881" s="75" t="s">
        <v>9588</v>
      </c>
      <c r="G881" s="75" t="s">
        <v>2843</v>
      </c>
      <c r="H881" s="275" t="s">
        <v>9873</v>
      </c>
    </row>
    <row r="882" spans="1:8" ht="64.5" thickBot="1">
      <c r="A882" s="75" t="s">
        <v>9874</v>
      </c>
      <c r="B882" s="259" t="s">
        <v>9274</v>
      </c>
      <c r="C882" s="274" t="s">
        <v>9553</v>
      </c>
      <c r="D882" s="75" t="s">
        <v>9649</v>
      </c>
      <c r="E882" s="274" t="s">
        <v>9584</v>
      </c>
      <c r="F882" s="75" t="s">
        <v>9584</v>
      </c>
      <c r="G882" s="75" t="s">
        <v>9593</v>
      </c>
      <c r="H882" s="275" t="s">
        <v>9875</v>
      </c>
    </row>
    <row r="883" spans="1:8" ht="64.5" thickBot="1">
      <c r="A883" s="75" t="s">
        <v>9876</v>
      </c>
      <c r="B883" s="259" t="s">
        <v>9274</v>
      </c>
      <c r="C883" s="274" t="s">
        <v>9553</v>
      </c>
      <c r="D883" s="75" t="s">
        <v>9649</v>
      </c>
      <c r="E883" s="274" t="s">
        <v>9584</v>
      </c>
      <c r="F883" s="75" t="s">
        <v>9584</v>
      </c>
      <c r="G883" s="75" t="s">
        <v>2973</v>
      </c>
      <c r="H883" s="275" t="s">
        <v>9877</v>
      </c>
    </row>
    <row r="884" spans="1:8" ht="166.5" thickBot="1">
      <c r="A884" s="75" t="s">
        <v>9878</v>
      </c>
      <c r="B884" s="259" t="s">
        <v>9274</v>
      </c>
      <c r="C884" s="274" t="s">
        <v>9553</v>
      </c>
      <c r="D884" s="75" t="s">
        <v>9649</v>
      </c>
      <c r="E884" s="274" t="s">
        <v>9847</v>
      </c>
      <c r="F884" s="75" t="s">
        <v>9806</v>
      </c>
      <c r="G884" s="75" t="s">
        <v>9879</v>
      </c>
      <c r="H884" s="275" t="s">
        <v>9880</v>
      </c>
    </row>
    <row r="885" spans="1:8" ht="64.5" thickBot="1">
      <c r="A885" s="75" t="s">
        <v>9881</v>
      </c>
      <c r="B885" s="259" t="s">
        <v>9274</v>
      </c>
      <c r="C885" s="274" t="s">
        <v>9553</v>
      </c>
      <c r="D885" s="75" t="s">
        <v>9649</v>
      </c>
      <c r="E885" s="274" t="s">
        <v>9584</v>
      </c>
      <c r="F885" s="75" t="s">
        <v>9584</v>
      </c>
      <c r="G885" s="75" t="s">
        <v>9882</v>
      </c>
      <c r="H885" s="275" t="s">
        <v>9883</v>
      </c>
    </row>
    <row r="886" spans="1:8" ht="217.5" thickBot="1">
      <c r="A886" s="75" t="s">
        <v>9884</v>
      </c>
      <c r="B886" s="259" t="s">
        <v>9274</v>
      </c>
      <c r="C886" s="274" t="s">
        <v>9553</v>
      </c>
      <c r="D886" s="75" t="s">
        <v>9649</v>
      </c>
      <c r="E886" s="274" t="s">
        <v>9885</v>
      </c>
      <c r="F886" s="75" t="s">
        <v>9588</v>
      </c>
      <c r="G886" s="75" t="s">
        <v>9886</v>
      </c>
      <c r="H886" s="275" t="s">
        <v>9887</v>
      </c>
    </row>
    <row r="887" spans="1:8" ht="64.5" thickBot="1">
      <c r="A887" s="75" t="s">
        <v>9888</v>
      </c>
      <c r="B887" s="259" t="s">
        <v>9274</v>
      </c>
      <c r="C887" s="274" t="s">
        <v>9553</v>
      </c>
      <c r="D887" s="75" t="s">
        <v>9649</v>
      </c>
      <c r="E887" s="274" t="s">
        <v>9584</v>
      </c>
      <c r="F887" s="75" t="s">
        <v>9584</v>
      </c>
      <c r="G887" s="75" t="s">
        <v>9889</v>
      </c>
      <c r="H887" s="275" t="s">
        <v>9890</v>
      </c>
    </row>
    <row r="888" spans="1:8" ht="204.75" thickBot="1">
      <c r="A888" s="75" t="s">
        <v>9891</v>
      </c>
      <c r="B888" s="259" t="s">
        <v>9274</v>
      </c>
      <c r="C888" s="274" t="s">
        <v>9553</v>
      </c>
      <c r="D888" s="75" t="s">
        <v>9649</v>
      </c>
      <c r="E888" s="274" t="s">
        <v>9892</v>
      </c>
      <c r="F888" s="75" t="s">
        <v>9564</v>
      </c>
      <c r="G888" s="75" t="s">
        <v>9893</v>
      </c>
      <c r="H888" s="275" t="s">
        <v>9894</v>
      </c>
    </row>
    <row r="889" spans="1:8" ht="192" thickBot="1">
      <c r="A889" s="75" t="s">
        <v>9895</v>
      </c>
      <c r="B889" s="259" t="s">
        <v>9274</v>
      </c>
      <c r="C889" s="274" t="s">
        <v>9553</v>
      </c>
      <c r="D889" s="75" t="s">
        <v>9649</v>
      </c>
      <c r="E889" s="274" t="s">
        <v>9896</v>
      </c>
      <c r="F889" s="75" t="s">
        <v>9806</v>
      </c>
      <c r="G889" s="75" t="s">
        <v>9897</v>
      </c>
      <c r="H889" s="75" t="s">
        <v>9898</v>
      </c>
    </row>
    <row r="890" spans="1:8" ht="166.5" thickBot="1">
      <c r="A890" s="75" t="s">
        <v>9899</v>
      </c>
      <c r="B890" s="259" t="s">
        <v>9274</v>
      </c>
      <c r="C890" s="274" t="s">
        <v>9553</v>
      </c>
      <c r="D890" s="75" t="s">
        <v>9649</v>
      </c>
      <c r="E890" s="274" t="s">
        <v>9900</v>
      </c>
      <c r="F890" s="75" t="s">
        <v>9806</v>
      </c>
      <c r="G890" s="75" t="s">
        <v>9838</v>
      </c>
      <c r="H890" s="275" t="s">
        <v>9901</v>
      </c>
    </row>
    <row r="891" spans="1:8" ht="166.5" thickBot="1">
      <c r="A891" s="75" t="s">
        <v>9902</v>
      </c>
      <c r="B891" s="259" t="s">
        <v>9274</v>
      </c>
      <c r="C891" s="274" t="s">
        <v>9553</v>
      </c>
      <c r="D891" s="75" t="s">
        <v>9649</v>
      </c>
      <c r="E891" s="274" t="s">
        <v>9903</v>
      </c>
      <c r="F891" s="75" t="s">
        <v>9569</v>
      </c>
      <c r="G891" s="75" t="s">
        <v>9784</v>
      </c>
      <c r="H891" s="275" t="s">
        <v>9894</v>
      </c>
    </row>
    <row r="892" spans="1:8" ht="166.5" thickBot="1">
      <c r="A892" s="75" t="s">
        <v>9904</v>
      </c>
      <c r="B892" s="259" t="s">
        <v>9274</v>
      </c>
      <c r="C892" s="274" t="s">
        <v>9553</v>
      </c>
      <c r="D892" s="75" t="s">
        <v>9649</v>
      </c>
      <c r="E892" s="274" t="s">
        <v>9905</v>
      </c>
      <c r="F892" s="75" t="s">
        <v>9806</v>
      </c>
      <c r="G892" s="75" t="s">
        <v>9838</v>
      </c>
      <c r="H892" s="275" t="s">
        <v>9883</v>
      </c>
    </row>
    <row r="893" spans="1:8" ht="204.75" thickBot="1">
      <c r="A893" s="75" t="s">
        <v>9906</v>
      </c>
      <c r="B893" s="259" t="s">
        <v>9274</v>
      </c>
      <c r="C893" s="274" t="s">
        <v>9553</v>
      </c>
      <c r="D893" s="75" t="s">
        <v>9649</v>
      </c>
      <c r="E893" s="274" t="s">
        <v>9907</v>
      </c>
      <c r="F893" s="75" t="s">
        <v>9588</v>
      </c>
      <c r="G893" s="75" t="s">
        <v>2591</v>
      </c>
      <c r="H893" s="275" t="s">
        <v>9908</v>
      </c>
    </row>
    <row r="894" spans="1:8" ht="204.75" thickBot="1">
      <c r="A894" s="75" t="s">
        <v>9909</v>
      </c>
      <c r="B894" s="259" t="s">
        <v>9274</v>
      </c>
      <c r="C894" s="274" t="s">
        <v>9553</v>
      </c>
      <c r="D894" s="75" t="s">
        <v>9649</v>
      </c>
      <c r="E894" s="274" t="s">
        <v>9910</v>
      </c>
      <c r="F894" s="75" t="s">
        <v>9911</v>
      </c>
      <c r="G894" s="75" t="s">
        <v>2898</v>
      </c>
      <c r="H894" s="275" t="s">
        <v>9901</v>
      </c>
    </row>
    <row r="895" spans="1:8" ht="166.5" thickBot="1">
      <c r="A895" s="75" t="s">
        <v>9912</v>
      </c>
      <c r="B895" s="259" t="s">
        <v>9274</v>
      </c>
      <c r="C895" s="274" t="s">
        <v>9553</v>
      </c>
      <c r="D895" s="75" t="s">
        <v>9649</v>
      </c>
      <c r="E895" s="274" t="s">
        <v>9913</v>
      </c>
      <c r="F895" s="75" t="s">
        <v>9914</v>
      </c>
      <c r="G895" s="75" t="s">
        <v>2705</v>
      </c>
      <c r="H895" s="275" t="s">
        <v>9915</v>
      </c>
    </row>
    <row r="896" spans="1:8" ht="179.25" thickBot="1">
      <c r="A896" s="75" t="s">
        <v>9916</v>
      </c>
      <c r="B896" s="259" t="s">
        <v>9274</v>
      </c>
      <c r="C896" s="274" t="s">
        <v>9553</v>
      </c>
      <c r="D896" s="75" t="s">
        <v>9649</v>
      </c>
      <c r="E896" s="274" t="s">
        <v>9917</v>
      </c>
      <c r="F896" s="75" t="s">
        <v>9918</v>
      </c>
      <c r="G896" s="75" t="s">
        <v>9919</v>
      </c>
      <c r="H896" s="275" t="s">
        <v>9920</v>
      </c>
    </row>
    <row r="897" spans="1:8" ht="15.75" thickBot="1">
      <c r="A897" s="292"/>
      <c r="B897" s="177"/>
      <c r="C897" s="330"/>
      <c r="D897" s="177"/>
      <c r="E897" s="177"/>
      <c r="F897" s="177"/>
      <c r="G897" s="177"/>
      <c r="H897" s="177"/>
    </row>
    <row r="898" spans="1:8" ht="306.75" thickBot="1">
      <c r="A898" s="75">
        <v>5364658</v>
      </c>
      <c r="B898" s="259" t="s">
        <v>9274</v>
      </c>
      <c r="C898" s="186" t="s">
        <v>9921</v>
      </c>
      <c r="D898" s="285" t="s">
        <v>10601</v>
      </c>
      <c r="E898" s="286" t="s">
        <v>9922</v>
      </c>
      <c r="F898" s="166" t="s">
        <v>9923</v>
      </c>
      <c r="G898" s="287">
        <v>58784.78</v>
      </c>
      <c r="H898" s="288" t="s">
        <v>9924</v>
      </c>
    </row>
    <row r="899" spans="1:8" ht="306.75" thickBot="1">
      <c r="A899" s="75" t="s">
        <v>9925</v>
      </c>
      <c r="B899" s="259" t="s">
        <v>9274</v>
      </c>
      <c r="C899" s="166" t="s">
        <v>9926</v>
      </c>
      <c r="D899" s="285" t="s">
        <v>10595</v>
      </c>
      <c r="E899" s="289" t="s">
        <v>9927</v>
      </c>
      <c r="F899" s="239" t="s">
        <v>9928</v>
      </c>
      <c r="G899" s="331" t="s">
        <v>9929</v>
      </c>
      <c r="H899" s="288" t="s">
        <v>9930</v>
      </c>
    </row>
    <row r="900" spans="1:8" ht="64.5" thickBot="1">
      <c r="A900" s="75" t="s">
        <v>9931</v>
      </c>
      <c r="B900" s="259" t="s">
        <v>9274</v>
      </c>
      <c r="C900" s="332" t="s">
        <v>9932</v>
      </c>
      <c r="D900" s="285" t="s">
        <v>9933</v>
      </c>
      <c r="E900" s="286" t="s">
        <v>9934</v>
      </c>
      <c r="F900" s="166" t="s">
        <v>9935</v>
      </c>
      <c r="G900" s="333" t="s">
        <v>9936</v>
      </c>
      <c r="H900" s="288" t="s">
        <v>9937</v>
      </c>
    </row>
    <row r="901" spans="1:8" ht="166.5" thickBot="1">
      <c r="A901" s="75" t="s">
        <v>9938</v>
      </c>
      <c r="B901" s="259" t="s">
        <v>9274</v>
      </c>
      <c r="C901" s="166" t="s">
        <v>9939</v>
      </c>
      <c r="D901" s="334" t="s">
        <v>9940</v>
      </c>
      <c r="E901" s="166" t="s">
        <v>9941</v>
      </c>
      <c r="F901" s="239" t="s">
        <v>9942</v>
      </c>
      <c r="G901" s="333" t="s">
        <v>9943</v>
      </c>
      <c r="H901" s="288" t="s">
        <v>9944</v>
      </c>
    </row>
    <row r="902" spans="1:8" ht="153.75" thickBot="1">
      <c r="A902" s="75" t="s">
        <v>9945</v>
      </c>
      <c r="B902" s="259" t="s">
        <v>9274</v>
      </c>
      <c r="C902" s="285" t="s">
        <v>9946</v>
      </c>
      <c r="D902" s="285" t="s">
        <v>9056</v>
      </c>
      <c r="E902" s="166" t="s">
        <v>9947</v>
      </c>
      <c r="F902" s="166" t="s">
        <v>9948</v>
      </c>
      <c r="G902" s="333" t="s">
        <v>9949</v>
      </c>
      <c r="H902" s="288" t="s">
        <v>9950</v>
      </c>
    </row>
    <row r="903" spans="1:8" ht="204.75" thickBot="1">
      <c r="A903" s="75" t="s">
        <v>9951</v>
      </c>
      <c r="B903" s="259" t="s">
        <v>9274</v>
      </c>
      <c r="C903" s="285" t="s">
        <v>9952</v>
      </c>
      <c r="D903" s="285" t="s">
        <v>9940</v>
      </c>
      <c r="E903" s="166" t="s">
        <v>9953</v>
      </c>
      <c r="F903" s="166" t="s">
        <v>9954</v>
      </c>
      <c r="G903" s="333" t="s">
        <v>9955</v>
      </c>
      <c r="H903" s="288" t="s">
        <v>9956</v>
      </c>
    </row>
    <row r="904" spans="1:8" ht="217.5" thickBot="1">
      <c r="A904" s="75" t="s">
        <v>9957</v>
      </c>
      <c r="B904" s="259" t="s">
        <v>9274</v>
      </c>
      <c r="C904" s="285" t="s">
        <v>9958</v>
      </c>
      <c r="D904" s="285" t="s">
        <v>9940</v>
      </c>
      <c r="E904" s="166" t="s">
        <v>9959</v>
      </c>
      <c r="F904" s="239" t="s">
        <v>9960</v>
      </c>
      <c r="G904" s="333" t="s">
        <v>9961</v>
      </c>
      <c r="H904" s="288" t="s">
        <v>9962</v>
      </c>
    </row>
    <row r="905" spans="1:8" ht="153.75" thickBot="1">
      <c r="A905" s="75" t="s">
        <v>9963</v>
      </c>
      <c r="B905" s="259" t="s">
        <v>9274</v>
      </c>
      <c r="C905" s="166" t="s">
        <v>9964</v>
      </c>
      <c r="D905" s="285" t="s">
        <v>9965</v>
      </c>
      <c r="E905" s="166" t="s">
        <v>9966</v>
      </c>
      <c r="F905" s="239" t="s">
        <v>9967</v>
      </c>
      <c r="G905" s="333" t="s">
        <v>9968</v>
      </c>
      <c r="H905" s="288" t="s">
        <v>9969</v>
      </c>
    </row>
    <row r="906" spans="1:8" ht="230.25" thickBot="1">
      <c r="A906" s="75" t="s">
        <v>9970</v>
      </c>
      <c r="B906" s="259" t="s">
        <v>9274</v>
      </c>
      <c r="C906" s="166" t="s">
        <v>9971</v>
      </c>
      <c r="D906" s="285" t="s">
        <v>9972</v>
      </c>
      <c r="E906" s="166" t="s">
        <v>9973</v>
      </c>
      <c r="F906" s="239" t="s">
        <v>9974</v>
      </c>
      <c r="G906" s="333" t="s">
        <v>9975</v>
      </c>
      <c r="H906" s="288" t="s">
        <v>9976</v>
      </c>
    </row>
    <row r="907" spans="1:8" ht="153.75" thickBot="1">
      <c r="A907" s="75" t="s">
        <v>9977</v>
      </c>
      <c r="B907" s="259" t="s">
        <v>9274</v>
      </c>
      <c r="C907" s="166" t="s">
        <v>9978</v>
      </c>
      <c r="D907" s="285" t="s">
        <v>9979</v>
      </c>
      <c r="E907" s="166" t="s">
        <v>9980</v>
      </c>
      <c r="F907" s="239" t="s">
        <v>9981</v>
      </c>
      <c r="G907" s="333" t="s">
        <v>9982</v>
      </c>
      <c r="H907" s="288" t="s">
        <v>9983</v>
      </c>
    </row>
    <row r="908" spans="1:8" ht="294" thickBot="1">
      <c r="A908" s="75" t="s">
        <v>9984</v>
      </c>
      <c r="B908" s="259" t="s">
        <v>9274</v>
      </c>
      <c r="C908" s="166" t="s">
        <v>9985</v>
      </c>
      <c r="D908" s="285" t="s">
        <v>9986</v>
      </c>
      <c r="E908" s="166" t="s">
        <v>9987</v>
      </c>
      <c r="F908" s="239" t="s">
        <v>9988</v>
      </c>
      <c r="G908" s="333" t="s">
        <v>9989</v>
      </c>
      <c r="H908" s="288" t="s">
        <v>9990</v>
      </c>
    </row>
    <row r="909" spans="1:8" ht="153.75" thickBot="1">
      <c r="A909" s="75" t="s">
        <v>9991</v>
      </c>
      <c r="B909" s="259" t="s">
        <v>9274</v>
      </c>
      <c r="C909" s="166" t="s">
        <v>9992</v>
      </c>
      <c r="D909" s="285" t="s">
        <v>9993</v>
      </c>
      <c r="E909" s="166" t="s">
        <v>9994</v>
      </c>
      <c r="F909" s="335" t="s">
        <v>9995</v>
      </c>
      <c r="G909" s="291"/>
      <c r="H909" s="288"/>
    </row>
    <row r="910" spans="1:8" ht="166.5" thickBot="1">
      <c r="A910" s="75" t="s">
        <v>9996</v>
      </c>
      <c r="B910" s="259" t="s">
        <v>9274</v>
      </c>
      <c r="C910" s="166" t="s">
        <v>9997</v>
      </c>
      <c r="D910" s="285" t="s">
        <v>9993</v>
      </c>
      <c r="E910" s="166" t="s">
        <v>9998</v>
      </c>
      <c r="F910" s="335" t="s">
        <v>9995</v>
      </c>
      <c r="G910" s="291"/>
      <c r="H910" s="288"/>
    </row>
    <row r="911" spans="1:8" ht="255.75" thickBot="1">
      <c r="A911" s="75" t="s">
        <v>9999</v>
      </c>
      <c r="B911" s="259" t="s">
        <v>9274</v>
      </c>
      <c r="C911" s="166" t="s">
        <v>10000</v>
      </c>
      <c r="D911" s="285" t="s">
        <v>9993</v>
      </c>
      <c r="E911" s="166" t="s">
        <v>10001</v>
      </c>
      <c r="F911" s="335" t="s">
        <v>9995</v>
      </c>
      <c r="G911" s="291"/>
      <c r="H911" s="288"/>
    </row>
    <row r="912" spans="1:8" ht="345" thickBot="1">
      <c r="A912" s="75" t="s">
        <v>10002</v>
      </c>
      <c r="B912" s="259" t="s">
        <v>9274</v>
      </c>
      <c r="C912" s="166" t="s">
        <v>10003</v>
      </c>
      <c r="D912" s="285" t="s">
        <v>9056</v>
      </c>
      <c r="E912" s="166" t="s">
        <v>10004</v>
      </c>
      <c r="F912" s="239" t="s">
        <v>10005</v>
      </c>
      <c r="G912" s="333" t="s">
        <v>10006</v>
      </c>
      <c r="H912" s="288" t="s">
        <v>10007</v>
      </c>
    </row>
    <row r="913" spans="1:8" ht="166.5" thickBot="1">
      <c r="A913" s="75" t="s">
        <v>10008</v>
      </c>
      <c r="B913" s="259" t="s">
        <v>9274</v>
      </c>
      <c r="C913" s="166" t="s">
        <v>10009</v>
      </c>
      <c r="D913" s="285" t="s">
        <v>9993</v>
      </c>
      <c r="E913" s="166" t="s">
        <v>10010</v>
      </c>
      <c r="F913" s="239" t="s">
        <v>10011</v>
      </c>
      <c r="G913" s="333" t="s">
        <v>10012</v>
      </c>
      <c r="H913" s="288" t="s">
        <v>10013</v>
      </c>
    </row>
    <row r="914" spans="1:8" ht="192" thickBot="1">
      <c r="A914" s="75" t="s">
        <v>9991</v>
      </c>
      <c r="B914" s="259" t="s">
        <v>9274</v>
      </c>
      <c r="C914" s="166" t="s">
        <v>10014</v>
      </c>
      <c r="D914" s="285" t="s">
        <v>9993</v>
      </c>
      <c r="E914" s="166" t="s">
        <v>10015</v>
      </c>
      <c r="F914" s="239" t="s">
        <v>10016</v>
      </c>
      <c r="G914" s="333" t="s">
        <v>10017</v>
      </c>
      <c r="H914" s="288" t="s">
        <v>10018</v>
      </c>
    </row>
    <row r="915" spans="1:8" ht="166.5" thickBot="1">
      <c r="A915" s="75" t="s">
        <v>10019</v>
      </c>
      <c r="B915" s="259" t="s">
        <v>9274</v>
      </c>
      <c r="C915" s="166" t="s">
        <v>10020</v>
      </c>
      <c r="D915" s="285" t="s">
        <v>9993</v>
      </c>
      <c r="E915" s="166" t="s">
        <v>10021</v>
      </c>
      <c r="F915" s="239" t="s">
        <v>10022</v>
      </c>
      <c r="G915" s="333" t="s">
        <v>10023</v>
      </c>
      <c r="H915" s="288" t="s">
        <v>10024</v>
      </c>
    </row>
    <row r="916" spans="1:8" ht="77.25" thickBot="1">
      <c r="A916" s="75" t="s">
        <v>10025</v>
      </c>
      <c r="B916" s="259" t="s">
        <v>9274</v>
      </c>
      <c r="C916" s="166" t="s">
        <v>10026</v>
      </c>
      <c r="D916" s="285" t="s">
        <v>10027</v>
      </c>
      <c r="E916" s="239" t="s">
        <v>10028</v>
      </c>
      <c r="F916" s="239" t="s">
        <v>9981</v>
      </c>
      <c r="G916" s="333" t="s">
        <v>10029</v>
      </c>
      <c r="H916" s="288" t="s">
        <v>10030</v>
      </c>
    </row>
    <row r="917" spans="1:8" ht="281.25" thickBot="1">
      <c r="A917" s="75" t="s">
        <v>10031</v>
      </c>
      <c r="B917" s="259" t="s">
        <v>9274</v>
      </c>
      <c r="C917" s="166" t="s">
        <v>10032</v>
      </c>
      <c r="D917" s="285" t="s">
        <v>9979</v>
      </c>
      <c r="E917" s="166" t="s">
        <v>10033</v>
      </c>
      <c r="F917" s="239" t="s">
        <v>10034</v>
      </c>
      <c r="G917" s="333" t="s">
        <v>10035</v>
      </c>
      <c r="H917" s="288" t="s">
        <v>10036</v>
      </c>
    </row>
    <row r="918" spans="1:8" ht="77.25" thickBot="1">
      <c r="A918" s="75" t="s">
        <v>10037</v>
      </c>
      <c r="B918" s="259" t="s">
        <v>9274</v>
      </c>
      <c r="C918" s="166" t="s">
        <v>10038</v>
      </c>
      <c r="D918" s="285" t="s">
        <v>9979</v>
      </c>
      <c r="E918" s="166" t="s">
        <v>10039</v>
      </c>
      <c r="F918" s="239" t="s">
        <v>10040</v>
      </c>
      <c r="G918" s="336" t="s">
        <v>10041</v>
      </c>
      <c r="H918" s="288" t="s">
        <v>10042</v>
      </c>
    </row>
    <row r="919" spans="1:8" ht="64.5" thickBot="1">
      <c r="A919" s="75" t="s">
        <v>10043</v>
      </c>
      <c r="B919" s="259" t="s">
        <v>9274</v>
      </c>
      <c r="C919" s="166" t="s">
        <v>10044</v>
      </c>
      <c r="D919" s="285" t="s">
        <v>10045</v>
      </c>
      <c r="E919" s="239" t="s">
        <v>10046</v>
      </c>
      <c r="F919" s="239" t="s">
        <v>10046</v>
      </c>
      <c r="G919" s="333" t="s">
        <v>10047</v>
      </c>
      <c r="H919" s="288" t="s">
        <v>10048</v>
      </c>
    </row>
    <row r="920" spans="1:8" ht="166.5" thickBot="1">
      <c r="A920" s="75" t="s">
        <v>10049</v>
      </c>
      <c r="B920" s="259" t="s">
        <v>9274</v>
      </c>
      <c r="C920" s="166" t="s">
        <v>10050</v>
      </c>
      <c r="D920" s="285" t="s">
        <v>9979</v>
      </c>
      <c r="E920" s="166" t="s">
        <v>10051</v>
      </c>
      <c r="F920" s="239" t="s">
        <v>10052</v>
      </c>
      <c r="G920" s="333" t="s">
        <v>10053</v>
      </c>
      <c r="H920" s="288" t="s">
        <v>10054</v>
      </c>
    </row>
    <row r="921" spans="1:8" ht="294" thickBot="1">
      <c r="A921" s="75" t="s">
        <v>10055</v>
      </c>
      <c r="B921" s="259" t="s">
        <v>9274</v>
      </c>
      <c r="C921" s="166" t="s">
        <v>10056</v>
      </c>
      <c r="D921" s="285" t="s">
        <v>9979</v>
      </c>
      <c r="E921" s="166" t="s">
        <v>10057</v>
      </c>
      <c r="F921" s="239" t="s">
        <v>10058</v>
      </c>
      <c r="G921" s="337" t="s">
        <v>10059</v>
      </c>
      <c r="H921" s="288" t="s">
        <v>10060</v>
      </c>
    </row>
    <row r="922" spans="1:8" ht="128.25" thickBot="1">
      <c r="A922" s="75" t="s">
        <v>10061</v>
      </c>
      <c r="B922" s="259" t="s">
        <v>9274</v>
      </c>
      <c r="C922" s="166" t="s">
        <v>10062</v>
      </c>
      <c r="D922" s="285" t="s">
        <v>9993</v>
      </c>
      <c r="E922" s="166" t="s">
        <v>10063</v>
      </c>
      <c r="F922" s="239" t="s">
        <v>10064</v>
      </c>
      <c r="G922" s="333" t="s">
        <v>10065</v>
      </c>
      <c r="H922" s="288" t="s">
        <v>10066</v>
      </c>
    </row>
    <row r="923" spans="1:8" ht="51.75" thickBot="1">
      <c r="A923" s="75" t="s">
        <v>10067</v>
      </c>
      <c r="B923" s="259" t="s">
        <v>9274</v>
      </c>
      <c r="C923" s="166" t="s">
        <v>10068</v>
      </c>
      <c r="D923" s="285" t="s">
        <v>10069</v>
      </c>
      <c r="E923" s="239" t="s">
        <v>10070</v>
      </c>
      <c r="F923" s="239" t="s">
        <v>9981</v>
      </c>
      <c r="G923" s="333" t="s">
        <v>10071</v>
      </c>
      <c r="H923" s="288" t="s">
        <v>10072</v>
      </c>
    </row>
    <row r="924" spans="1:8" ht="319.5" thickBot="1">
      <c r="A924" s="75" t="s">
        <v>10073</v>
      </c>
      <c r="B924" s="259" t="s">
        <v>9274</v>
      </c>
      <c r="C924" s="166" t="s">
        <v>10074</v>
      </c>
      <c r="D924" s="285" t="s">
        <v>9993</v>
      </c>
      <c r="E924" s="166" t="s">
        <v>10075</v>
      </c>
      <c r="F924" s="239" t="s">
        <v>10076</v>
      </c>
      <c r="G924" s="333" t="s">
        <v>10077</v>
      </c>
      <c r="H924" s="288" t="s">
        <v>10078</v>
      </c>
    </row>
    <row r="925" spans="1:8" ht="141" thickBot="1">
      <c r="A925" s="75" t="s">
        <v>10079</v>
      </c>
      <c r="B925" s="259" t="s">
        <v>9274</v>
      </c>
      <c r="C925" s="166" t="s">
        <v>10080</v>
      </c>
      <c r="D925" s="285" t="s">
        <v>9979</v>
      </c>
      <c r="E925" s="166" t="s">
        <v>10081</v>
      </c>
      <c r="F925" s="239" t="s">
        <v>10082</v>
      </c>
      <c r="G925" s="333" t="s">
        <v>10083</v>
      </c>
      <c r="H925" s="288" t="s">
        <v>10084</v>
      </c>
    </row>
    <row r="926" spans="1:8" ht="217.5" thickBot="1">
      <c r="A926" s="75" t="s">
        <v>10085</v>
      </c>
      <c r="B926" s="259" t="s">
        <v>9274</v>
      </c>
      <c r="C926" s="166" t="s">
        <v>10086</v>
      </c>
      <c r="D926" s="285" t="s">
        <v>9979</v>
      </c>
      <c r="E926" s="166" t="s">
        <v>10087</v>
      </c>
      <c r="F926" s="239" t="s">
        <v>10088</v>
      </c>
      <c r="G926" s="333" t="s">
        <v>10089</v>
      </c>
      <c r="H926" s="288" t="s">
        <v>10090</v>
      </c>
    </row>
    <row r="927" spans="1:8" ht="153.75" thickBot="1">
      <c r="A927" s="75" t="s">
        <v>10091</v>
      </c>
      <c r="B927" s="259" t="s">
        <v>9274</v>
      </c>
      <c r="C927" s="166" t="s">
        <v>10092</v>
      </c>
      <c r="D927" s="285" t="s">
        <v>9979</v>
      </c>
      <c r="E927" s="166" t="s">
        <v>10093</v>
      </c>
      <c r="F927" s="239" t="s">
        <v>10094</v>
      </c>
      <c r="G927" s="333" t="s">
        <v>10095</v>
      </c>
      <c r="H927" s="288" t="s">
        <v>10096</v>
      </c>
    </row>
    <row r="928" spans="1:8" ht="294" thickBot="1">
      <c r="A928" s="75" t="s">
        <v>10097</v>
      </c>
      <c r="B928" s="259" t="s">
        <v>9274</v>
      </c>
      <c r="C928" s="166" t="s">
        <v>10098</v>
      </c>
      <c r="D928" s="285" t="s">
        <v>9979</v>
      </c>
      <c r="E928" s="166" t="s">
        <v>10099</v>
      </c>
      <c r="F928" s="239" t="s">
        <v>9948</v>
      </c>
      <c r="G928" s="291">
        <v>6205.33</v>
      </c>
      <c r="H928" s="288" t="s">
        <v>10100</v>
      </c>
    </row>
    <row r="929" spans="1:8" ht="204.75" thickBot="1">
      <c r="A929" s="75" t="s">
        <v>10101</v>
      </c>
      <c r="B929" s="259" t="s">
        <v>9274</v>
      </c>
      <c r="C929" s="166" t="s">
        <v>10102</v>
      </c>
      <c r="D929" s="285" t="s">
        <v>9979</v>
      </c>
      <c r="E929" s="166" t="s">
        <v>10103</v>
      </c>
      <c r="F929" s="239" t="s">
        <v>10104</v>
      </c>
      <c r="G929" s="333" t="s">
        <v>10105</v>
      </c>
      <c r="H929" s="288" t="s">
        <v>10054</v>
      </c>
    </row>
    <row r="930" spans="1:8" ht="204.75" thickBot="1">
      <c r="A930" s="75" t="s">
        <v>10106</v>
      </c>
      <c r="B930" s="259" t="s">
        <v>9274</v>
      </c>
      <c r="C930" s="166" t="s">
        <v>10107</v>
      </c>
      <c r="D930" s="285" t="s">
        <v>9979</v>
      </c>
      <c r="E930" s="166" t="s">
        <v>10108</v>
      </c>
      <c r="F930" s="239" t="s">
        <v>10109</v>
      </c>
      <c r="G930" s="333" t="s">
        <v>10110</v>
      </c>
      <c r="H930" s="288" t="s">
        <v>10111</v>
      </c>
    </row>
    <row r="931" spans="1:8" ht="153.75" thickBot="1">
      <c r="A931" s="75" t="s">
        <v>10112</v>
      </c>
      <c r="B931" s="259" t="s">
        <v>9274</v>
      </c>
      <c r="C931" s="166" t="s">
        <v>10113</v>
      </c>
      <c r="D931" s="285" t="s">
        <v>9979</v>
      </c>
      <c r="E931" s="166" t="s">
        <v>10114</v>
      </c>
      <c r="F931" s="239" t="s">
        <v>10115</v>
      </c>
      <c r="G931" s="291">
        <v>5892.45</v>
      </c>
      <c r="H931" s="288" t="s">
        <v>10116</v>
      </c>
    </row>
    <row r="932" spans="1:8" ht="128.25" thickBot="1">
      <c r="A932" s="75" t="s">
        <v>10117</v>
      </c>
      <c r="B932" s="259" t="s">
        <v>9274</v>
      </c>
      <c r="C932" s="166" t="s">
        <v>10118</v>
      </c>
      <c r="D932" s="285" t="s">
        <v>9979</v>
      </c>
      <c r="E932" s="166" t="s">
        <v>10119</v>
      </c>
      <c r="F932" s="239" t="s">
        <v>10120</v>
      </c>
      <c r="G932" s="333" t="s">
        <v>10121</v>
      </c>
      <c r="H932" s="288" t="s">
        <v>10122</v>
      </c>
    </row>
    <row r="933" spans="1:8" ht="306.75" thickBot="1">
      <c r="A933" s="75" t="s">
        <v>10123</v>
      </c>
      <c r="B933" s="259" t="s">
        <v>9274</v>
      </c>
      <c r="C933" s="166" t="s">
        <v>10124</v>
      </c>
      <c r="D933" s="285" t="s">
        <v>9979</v>
      </c>
      <c r="E933" s="166" t="s">
        <v>10125</v>
      </c>
      <c r="F933" s="239" t="s">
        <v>10088</v>
      </c>
      <c r="G933" s="333" t="s">
        <v>10059</v>
      </c>
      <c r="H933" s="288" t="s">
        <v>10126</v>
      </c>
    </row>
    <row r="934" spans="1:8" ht="281.25" thickBot="1">
      <c r="A934" s="75" t="s">
        <v>10127</v>
      </c>
      <c r="B934" s="259" t="s">
        <v>9274</v>
      </c>
      <c r="C934" s="166" t="s">
        <v>10128</v>
      </c>
      <c r="D934" s="285" t="s">
        <v>9979</v>
      </c>
      <c r="E934" s="166" t="s">
        <v>10129</v>
      </c>
      <c r="F934" s="239" t="s">
        <v>10130</v>
      </c>
      <c r="G934" s="333" t="s">
        <v>10131</v>
      </c>
      <c r="H934" s="288" t="s">
        <v>10132</v>
      </c>
    </row>
    <row r="935" spans="1:8" ht="192" thickBot="1">
      <c r="A935" s="75" t="s">
        <v>10133</v>
      </c>
      <c r="B935" s="259" t="s">
        <v>9274</v>
      </c>
      <c r="C935" s="166" t="s">
        <v>10134</v>
      </c>
      <c r="D935" s="285" t="s">
        <v>9979</v>
      </c>
      <c r="E935" s="166" t="s">
        <v>10135</v>
      </c>
      <c r="F935" s="239" t="s">
        <v>10136</v>
      </c>
      <c r="G935" s="333" t="s">
        <v>10137</v>
      </c>
      <c r="H935" s="288" t="s">
        <v>10138</v>
      </c>
    </row>
    <row r="936" spans="1:8" ht="64.5" thickBot="1">
      <c r="A936" s="75" t="s">
        <v>10139</v>
      </c>
      <c r="B936" s="259" t="s">
        <v>9274</v>
      </c>
      <c r="C936" s="166" t="s">
        <v>10140</v>
      </c>
      <c r="D936" s="285" t="s">
        <v>10069</v>
      </c>
      <c r="E936" s="239" t="s">
        <v>9981</v>
      </c>
      <c r="F936" s="239" t="s">
        <v>9981</v>
      </c>
      <c r="G936" s="333" t="s">
        <v>9763</v>
      </c>
      <c r="H936" s="288" t="s">
        <v>10141</v>
      </c>
    </row>
    <row r="937" spans="1:8" ht="268.5" thickBot="1">
      <c r="A937" s="75" t="s">
        <v>10142</v>
      </c>
      <c r="B937" s="259" t="s">
        <v>9274</v>
      </c>
      <c r="C937" s="166" t="s">
        <v>10143</v>
      </c>
      <c r="D937" s="285" t="s">
        <v>9979</v>
      </c>
      <c r="E937" s="166" t="s">
        <v>10144</v>
      </c>
      <c r="F937" s="239" t="s">
        <v>10145</v>
      </c>
      <c r="G937" s="333" t="s">
        <v>10146</v>
      </c>
      <c r="H937" s="288" t="s">
        <v>10147</v>
      </c>
    </row>
    <row r="938" spans="1:8" ht="64.5" thickBot="1">
      <c r="A938" s="75" t="s">
        <v>10148</v>
      </c>
      <c r="B938" s="259" t="s">
        <v>9274</v>
      </c>
      <c r="C938" s="166" t="s">
        <v>10149</v>
      </c>
      <c r="D938" s="285" t="s">
        <v>10069</v>
      </c>
      <c r="E938" s="239" t="s">
        <v>10150</v>
      </c>
      <c r="F938" s="239" t="s">
        <v>10150</v>
      </c>
      <c r="G938" s="333" t="s">
        <v>10151</v>
      </c>
      <c r="H938" s="288" t="s">
        <v>10152</v>
      </c>
    </row>
    <row r="939" spans="1:8" ht="51.75" thickBot="1">
      <c r="A939" s="75" t="s">
        <v>10153</v>
      </c>
      <c r="B939" s="259" t="s">
        <v>9274</v>
      </c>
      <c r="C939" s="166" t="s">
        <v>10154</v>
      </c>
      <c r="D939" s="285" t="s">
        <v>10069</v>
      </c>
      <c r="E939" s="239" t="s">
        <v>10155</v>
      </c>
      <c r="F939" s="239" t="s">
        <v>10156</v>
      </c>
      <c r="G939" s="333" t="s">
        <v>2902</v>
      </c>
      <c r="H939" s="288" t="s">
        <v>10157</v>
      </c>
    </row>
    <row r="940" spans="1:8" ht="51.75" thickBot="1">
      <c r="A940" s="75" t="s">
        <v>10158</v>
      </c>
      <c r="B940" s="259" t="s">
        <v>9274</v>
      </c>
      <c r="C940" s="166" t="s">
        <v>10159</v>
      </c>
      <c r="D940" s="285" t="s">
        <v>10069</v>
      </c>
      <c r="E940" s="239" t="s">
        <v>10155</v>
      </c>
      <c r="F940" s="239" t="s">
        <v>10156</v>
      </c>
      <c r="G940" s="333" t="s">
        <v>10160</v>
      </c>
      <c r="H940" s="288" t="s">
        <v>10161</v>
      </c>
    </row>
    <row r="941" spans="1:8" ht="51.75" thickBot="1">
      <c r="A941" s="75" t="s">
        <v>10162</v>
      </c>
      <c r="B941" s="259" t="s">
        <v>9274</v>
      </c>
      <c r="C941" s="166" t="s">
        <v>10163</v>
      </c>
      <c r="D941" s="285" t="s">
        <v>10069</v>
      </c>
      <c r="E941" s="239" t="s">
        <v>10155</v>
      </c>
      <c r="F941" s="239" t="s">
        <v>10156</v>
      </c>
      <c r="G941" s="333" t="s">
        <v>10164</v>
      </c>
      <c r="H941" s="288" t="s">
        <v>10165</v>
      </c>
    </row>
    <row r="942" spans="1:8" ht="319.5" thickBot="1">
      <c r="A942" s="75" t="s">
        <v>10166</v>
      </c>
      <c r="B942" s="259" t="s">
        <v>9274</v>
      </c>
      <c r="C942" s="166" t="s">
        <v>10167</v>
      </c>
      <c r="D942" s="285" t="s">
        <v>9979</v>
      </c>
      <c r="E942" s="166" t="s">
        <v>10168</v>
      </c>
      <c r="F942" s="239" t="s">
        <v>9089</v>
      </c>
      <c r="G942" s="333" t="s">
        <v>10169</v>
      </c>
      <c r="H942" s="288" t="s">
        <v>10170</v>
      </c>
    </row>
    <row r="943" spans="1:8" ht="153.75" thickBot="1">
      <c r="A943" s="75" t="s">
        <v>10171</v>
      </c>
      <c r="B943" s="259" t="s">
        <v>9274</v>
      </c>
      <c r="C943" s="166" t="s">
        <v>10172</v>
      </c>
      <c r="D943" s="285" t="s">
        <v>9979</v>
      </c>
      <c r="E943" s="166" t="s">
        <v>10173</v>
      </c>
      <c r="F943" s="239" t="s">
        <v>10174</v>
      </c>
      <c r="G943" s="333" t="s">
        <v>10175</v>
      </c>
      <c r="H943" s="288" t="s">
        <v>10176</v>
      </c>
    </row>
    <row r="944" spans="1:8" ht="230.25" thickBot="1">
      <c r="A944" s="75" t="s">
        <v>10177</v>
      </c>
      <c r="B944" s="259" t="s">
        <v>9274</v>
      </c>
      <c r="C944" s="166" t="s">
        <v>10178</v>
      </c>
      <c r="D944" s="285" t="s">
        <v>9979</v>
      </c>
      <c r="E944" s="166" t="s">
        <v>10179</v>
      </c>
      <c r="F944" s="239" t="s">
        <v>10180</v>
      </c>
      <c r="G944" s="333" t="s">
        <v>10181</v>
      </c>
      <c r="H944" s="288" t="s">
        <v>10182</v>
      </c>
    </row>
    <row r="945" spans="1:8" ht="294" thickBot="1">
      <c r="A945" s="75" t="s">
        <v>10183</v>
      </c>
      <c r="B945" s="259" t="s">
        <v>9274</v>
      </c>
      <c r="C945" s="166" t="s">
        <v>10184</v>
      </c>
      <c r="D945" s="285" t="s">
        <v>9979</v>
      </c>
      <c r="E945" s="166" t="s">
        <v>10057</v>
      </c>
      <c r="F945" s="239" t="s">
        <v>10058</v>
      </c>
      <c r="G945" s="333" t="s">
        <v>10185</v>
      </c>
      <c r="H945" s="288" t="s">
        <v>10186</v>
      </c>
    </row>
    <row r="946" spans="1:8" ht="51.75" thickBot="1">
      <c r="A946" s="75" t="s">
        <v>10187</v>
      </c>
      <c r="B946" s="259" t="s">
        <v>9274</v>
      </c>
      <c r="C946" s="166" t="s">
        <v>10188</v>
      </c>
      <c r="D946" s="285" t="s">
        <v>10069</v>
      </c>
      <c r="E946" s="239" t="s">
        <v>10150</v>
      </c>
      <c r="F946" s="239" t="s">
        <v>10150</v>
      </c>
      <c r="G946" s="333" t="s">
        <v>10189</v>
      </c>
      <c r="H946" s="288" t="s">
        <v>10190</v>
      </c>
    </row>
    <row r="947" spans="1:8" ht="51.75" thickBot="1">
      <c r="A947" s="75" t="s">
        <v>10191</v>
      </c>
      <c r="B947" s="259" t="s">
        <v>9274</v>
      </c>
      <c r="C947" s="166" t="s">
        <v>10192</v>
      </c>
      <c r="D947" s="285" t="s">
        <v>10069</v>
      </c>
      <c r="E947" s="239" t="s">
        <v>9089</v>
      </c>
      <c r="F947" s="239" t="s">
        <v>10193</v>
      </c>
      <c r="G947" s="333" t="s">
        <v>10194</v>
      </c>
      <c r="H947" s="288" t="s">
        <v>10195</v>
      </c>
    </row>
    <row r="948" spans="1:8" ht="319.5" thickBot="1">
      <c r="A948" s="75" t="s">
        <v>10196</v>
      </c>
      <c r="B948" s="259" t="s">
        <v>9274</v>
      </c>
      <c r="C948" s="166" t="s">
        <v>10197</v>
      </c>
      <c r="D948" s="285" t="s">
        <v>9056</v>
      </c>
      <c r="E948" s="166" t="s">
        <v>10198</v>
      </c>
      <c r="F948" s="239" t="s">
        <v>10199</v>
      </c>
      <c r="G948" s="333" t="s">
        <v>10200</v>
      </c>
      <c r="H948" s="288" t="s">
        <v>10201</v>
      </c>
    </row>
    <row r="949" spans="1:8" ht="204.75" thickBot="1">
      <c r="A949" s="75" t="s">
        <v>10202</v>
      </c>
      <c r="B949" s="259" t="s">
        <v>9274</v>
      </c>
      <c r="C949" s="166" t="s">
        <v>10203</v>
      </c>
      <c r="D949" s="285" t="s">
        <v>9056</v>
      </c>
      <c r="E949" s="166" t="s">
        <v>10204</v>
      </c>
      <c r="F949" s="239" t="s">
        <v>10199</v>
      </c>
      <c r="G949" s="333" t="s">
        <v>10205</v>
      </c>
      <c r="H949" s="288" t="s">
        <v>10206</v>
      </c>
    </row>
    <row r="950" spans="1:8" ht="64.5" thickBot="1">
      <c r="A950" s="75" t="s">
        <v>10207</v>
      </c>
      <c r="B950" s="259" t="s">
        <v>9274</v>
      </c>
      <c r="C950" s="166" t="s">
        <v>10208</v>
      </c>
      <c r="D950" s="285" t="s">
        <v>10209</v>
      </c>
      <c r="E950" s="166" t="s">
        <v>10210</v>
      </c>
      <c r="F950" s="166" t="s">
        <v>10210</v>
      </c>
      <c r="G950" s="338" t="s">
        <v>10059</v>
      </c>
      <c r="H950" s="166" t="s">
        <v>10211</v>
      </c>
    </row>
    <row r="951" spans="1:8">
      <c r="A951" s="292"/>
      <c r="B951" s="177"/>
      <c r="C951" s="330"/>
      <c r="D951" s="177"/>
      <c r="E951" s="177"/>
      <c r="F951" s="177"/>
      <c r="G951" s="177"/>
      <c r="H951" s="177"/>
    </row>
    <row r="952" spans="1:8">
      <c r="A952" s="292"/>
      <c r="B952" s="177"/>
      <c r="C952" s="330"/>
      <c r="D952" s="177"/>
      <c r="E952" s="177"/>
      <c r="F952" s="177"/>
      <c r="G952" s="177"/>
      <c r="H952" s="177"/>
    </row>
    <row r="953" spans="1:8" ht="63.75">
      <c r="A953" s="75" t="s">
        <v>10212</v>
      </c>
      <c r="B953" s="339" t="s">
        <v>10213</v>
      </c>
      <c r="C953" s="339" t="s">
        <v>10214</v>
      </c>
      <c r="D953" s="339" t="s">
        <v>10215</v>
      </c>
      <c r="E953" s="339" t="s">
        <v>10216</v>
      </c>
      <c r="F953" s="339" t="s">
        <v>10216</v>
      </c>
      <c r="G953" s="340">
        <v>24438.19</v>
      </c>
      <c r="H953" s="341" t="s">
        <v>10217</v>
      </c>
    </row>
    <row r="954" spans="1:8" ht="63.75">
      <c r="A954" s="75" t="s">
        <v>10218</v>
      </c>
      <c r="B954" s="339" t="s">
        <v>10213</v>
      </c>
      <c r="C954" s="339" t="s">
        <v>10219</v>
      </c>
      <c r="D954" s="339" t="s">
        <v>10215</v>
      </c>
      <c r="E954" s="339" t="s">
        <v>10220</v>
      </c>
      <c r="F954" s="339" t="s">
        <v>10220</v>
      </c>
      <c r="G954" s="340">
        <v>33453</v>
      </c>
      <c r="H954" s="341"/>
    </row>
    <row r="955" spans="1:8" ht="63.75">
      <c r="A955" s="75" t="s">
        <v>10221</v>
      </c>
      <c r="B955" s="339" t="s">
        <v>10213</v>
      </c>
      <c r="C955" s="339" t="s">
        <v>10222</v>
      </c>
      <c r="D955" s="339" t="s">
        <v>6403</v>
      </c>
      <c r="E955" s="339" t="s">
        <v>10223</v>
      </c>
      <c r="F955" s="339" t="s">
        <v>10223</v>
      </c>
      <c r="G955" s="340">
        <v>12091.62</v>
      </c>
      <c r="H955" s="341"/>
    </row>
    <row r="956" spans="1:8" ht="89.25">
      <c r="A956" s="75" t="s">
        <v>10224</v>
      </c>
      <c r="B956" s="339" t="s">
        <v>10213</v>
      </c>
      <c r="C956" s="339" t="s">
        <v>10225</v>
      </c>
      <c r="D956" s="339" t="s">
        <v>10226</v>
      </c>
      <c r="E956" s="339" t="s">
        <v>10227</v>
      </c>
      <c r="F956" s="339" t="s">
        <v>10227</v>
      </c>
      <c r="G956" s="340">
        <v>4062.6</v>
      </c>
      <c r="H956" s="341" t="s">
        <v>10228</v>
      </c>
    </row>
    <row r="957" spans="1:8" ht="51">
      <c r="A957" s="75" t="s">
        <v>10229</v>
      </c>
      <c r="B957" s="339" t="s">
        <v>10213</v>
      </c>
      <c r="C957" s="339" t="s">
        <v>10230</v>
      </c>
      <c r="D957" s="339" t="s">
        <v>10231</v>
      </c>
      <c r="E957" s="339" t="s">
        <v>10232</v>
      </c>
      <c r="F957" s="339" t="s">
        <v>10232</v>
      </c>
      <c r="G957" s="340">
        <v>233.91</v>
      </c>
      <c r="H957" s="341" t="s">
        <v>10233</v>
      </c>
    </row>
    <row r="958" spans="1:8" ht="76.5">
      <c r="A958" s="75" t="s">
        <v>10234</v>
      </c>
      <c r="B958" s="339" t="s">
        <v>10213</v>
      </c>
      <c r="C958" s="339" t="s">
        <v>10235</v>
      </c>
      <c r="D958" s="339" t="s">
        <v>10226</v>
      </c>
      <c r="E958" s="339" t="s">
        <v>10236</v>
      </c>
      <c r="F958" s="339" t="s">
        <v>10237</v>
      </c>
      <c r="G958" s="340">
        <v>1098</v>
      </c>
      <c r="H958" s="341" t="s">
        <v>10238</v>
      </c>
    </row>
    <row r="959" spans="1:8" ht="102">
      <c r="A959" s="75" t="s">
        <v>10239</v>
      </c>
      <c r="B959" s="339" t="s">
        <v>10213</v>
      </c>
      <c r="C959" s="339" t="s">
        <v>10240</v>
      </c>
      <c r="D959" s="339" t="s">
        <v>10226</v>
      </c>
      <c r="E959" s="339" t="s">
        <v>10241</v>
      </c>
      <c r="F959" s="339" t="s">
        <v>10242</v>
      </c>
      <c r="G959" s="340">
        <v>1465.24</v>
      </c>
      <c r="H959" s="341" t="s">
        <v>10243</v>
      </c>
    </row>
    <row r="960" spans="1:8" ht="63.75">
      <c r="A960" s="75" t="s">
        <v>10244</v>
      </c>
      <c r="B960" s="339" t="s">
        <v>10213</v>
      </c>
      <c r="C960" s="339" t="s">
        <v>10245</v>
      </c>
      <c r="D960" s="339" t="s">
        <v>6403</v>
      </c>
      <c r="E960" s="339" t="s">
        <v>10246</v>
      </c>
      <c r="F960" s="339" t="s">
        <v>10246</v>
      </c>
      <c r="G960" s="340">
        <v>1425.01</v>
      </c>
      <c r="H960" s="341">
        <v>41711</v>
      </c>
    </row>
    <row r="961" spans="1:8" ht="165.75">
      <c r="A961" s="75" t="s">
        <v>10247</v>
      </c>
      <c r="B961" s="339" t="s">
        <v>10213</v>
      </c>
      <c r="C961" s="339" t="s">
        <v>10248</v>
      </c>
      <c r="D961" s="339" t="s">
        <v>10249</v>
      </c>
      <c r="E961" s="339" t="s">
        <v>10250</v>
      </c>
      <c r="F961" s="339" t="s">
        <v>10251</v>
      </c>
      <c r="G961" s="340">
        <v>5797.44</v>
      </c>
      <c r="H961" s="341" t="s">
        <v>10252</v>
      </c>
    </row>
    <row r="962" spans="1:8" ht="165.75">
      <c r="A962" s="75" t="s">
        <v>10253</v>
      </c>
      <c r="B962" s="339" t="s">
        <v>10213</v>
      </c>
      <c r="C962" s="342" t="s">
        <v>10254</v>
      </c>
      <c r="D962" s="339" t="s">
        <v>10249</v>
      </c>
      <c r="E962" s="342" t="s">
        <v>10255</v>
      </c>
      <c r="F962" s="339" t="s">
        <v>10251</v>
      </c>
      <c r="G962" s="340">
        <v>1220</v>
      </c>
      <c r="H962" s="341" t="s">
        <v>10256</v>
      </c>
    </row>
    <row r="963" spans="1:8" ht="114.75">
      <c r="A963" s="75" t="s">
        <v>10257</v>
      </c>
      <c r="B963" s="339" t="s">
        <v>10213</v>
      </c>
      <c r="C963" s="339" t="s">
        <v>10258</v>
      </c>
      <c r="D963" s="339" t="s">
        <v>10259</v>
      </c>
      <c r="E963" s="339" t="s">
        <v>10216</v>
      </c>
      <c r="F963" s="339" t="s">
        <v>10216</v>
      </c>
      <c r="G963" s="340">
        <v>6963.38</v>
      </c>
      <c r="H963" s="341" t="s">
        <v>10260</v>
      </c>
    </row>
    <row r="964" spans="1:8" ht="63.75">
      <c r="A964" s="75" t="s">
        <v>10261</v>
      </c>
      <c r="B964" s="339" t="s">
        <v>10213</v>
      </c>
      <c r="C964" s="339" t="s">
        <v>10262</v>
      </c>
      <c r="D964" s="339" t="s">
        <v>10263</v>
      </c>
      <c r="E964" s="339" t="s">
        <v>10216</v>
      </c>
      <c r="F964" s="339" t="s">
        <v>10216</v>
      </c>
      <c r="G964" s="340">
        <v>1716.44</v>
      </c>
      <c r="H964" s="341" t="s">
        <v>10264</v>
      </c>
    </row>
    <row r="965" spans="1:8" ht="165.75">
      <c r="A965" s="75" t="s">
        <v>10265</v>
      </c>
      <c r="B965" s="339" t="s">
        <v>10213</v>
      </c>
      <c r="C965" s="339" t="s">
        <v>10266</v>
      </c>
      <c r="D965" s="339" t="s">
        <v>10249</v>
      </c>
      <c r="E965" s="339" t="s">
        <v>10267</v>
      </c>
      <c r="F965" s="339" t="s">
        <v>10251</v>
      </c>
      <c r="G965" s="340">
        <v>22875</v>
      </c>
      <c r="H965" s="341" t="s">
        <v>10268</v>
      </c>
    </row>
    <row r="966" spans="1:8" ht="63.75">
      <c r="A966" s="75" t="s">
        <v>10602</v>
      </c>
      <c r="B966" s="339" t="s">
        <v>10213</v>
      </c>
      <c r="C966" s="339" t="s">
        <v>10269</v>
      </c>
      <c r="D966" s="339" t="s">
        <v>10270</v>
      </c>
      <c r="E966" s="339" t="s">
        <v>10216</v>
      </c>
      <c r="F966" s="339" t="s">
        <v>10216</v>
      </c>
      <c r="G966" s="340">
        <v>1984.31</v>
      </c>
      <c r="H966" s="341" t="s">
        <v>10271</v>
      </c>
    </row>
    <row r="967" spans="1:8" ht="102">
      <c r="A967" s="75" t="s">
        <v>10272</v>
      </c>
      <c r="B967" s="339" t="s">
        <v>10213</v>
      </c>
      <c r="C967" s="339" t="s">
        <v>10273</v>
      </c>
      <c r="D967" s="339" t="s">
        <v>6679</v>
      </c>
      <c r="E967" s="339" t="s">
        <v>10274</v>
      </c>
      <c r="F967" s="339" t="s">
        <v>10275</v>
      </c>
      <c r="G967" s="340">
        <v>29545.17</v>
      </c>
      <c r="H967" s="341"/>
    </row>
    <row r="968" spans="1:8" ht="89.25">
      <c r="A968" s="75" t="s">
        <v>10276</v>
      </c>
      <c r="B968" s="339" t="s">
        <v>10213</v>
      </c>
      <c r="C968" s="339" t="s">
        <v>10277</v>
      </c>
      <c r="D968" s="339" t="s">
        <v>10259</v>
      </c>
      <c r="E968" s="339" t="s">
        <v>10278</v>
      </c>
      <c r="F968" s="339" t="s">
        <v>10278</v>
      </c>
      <c r="G968" s="340">
        <v>7320</v>
      </c>
      <c r="H968" s="341"/>
    </row>
    <row r="969" spans="1:8" ht="140.25">
      <c r="A969" s="75" t="s">
        <v>10279</v>
      </c>
      <c r="B969" s="339" t="s">
        <v>10213</v>
      </c>
      <c r="C969" s="339" t="s">
        <v>10280</v>
      </c>
      <c r="D969" s="339" t="s">
        <v>10281</v>
      </c>
      <c r="E969" s="339" t="s">
        <v>10282</v>
      </c>
      <c r="F969" s="339" t="s">
        <v>10282</v>
      </c>
      <c r="G969" s="340">
        <v>3050</v>
      </c>
      <c r="H969" s="341" t="s">
        <v>10283</v>
      </c>
    </row>
    <row r="970" spans="1:8" ht="89.25">
      <c r="A970" s="75" t="s">
        <v>10284</v>
      </c>
      <c r="B970" s="339" t="s">
        <v>10213</v>
      </c>
      <c r="C970" s="339" t="s">
        <v>10285</v>
      </c>
      <c r="D970" s="339" t="s">
        <v>10231</v>
      </c>
      <c r="E970" s="339" t="s">
        <v>10232</v>
      </c>
      <c r="F970" s="339" t="s">
        <v>10232</v>
      </c>
      <c r="G970" s="340">
        <v>915</v>
      </c>
      <c r="H970" s="341" t="s">
        <v>10233</v>
      </c>
    </row>
    <row r="971" spans="1:8" ht="140.25">
      <c r="A971" s="75" t="s">
        <v>10286</v>
      </c>
      <c r="B971" s="339" t="s">
        <v>10213</v>
      </c>
      <c r="C971" s="339" t="s">
        <v>10287</v>
      </c>
      <c r="D971" s="339" t="s">
        <v>10288</v>
      </c>
      <c r="E971" s="339" t="s">
        <v>10289</v>
      </c>
      <c r="F971" s="339" t="s">
        <v>10289</v>
      </c>
      <c r="G971" s="340">
        <v>7922.56</v>
      </c>
      <c r="H971" s="341" t="s">
        <v>10290</v>
      </c>
    </row>
    <row r="972" spans="1:8" ht="89.25">
      <c r="A972" s="75" t="s">
        <v>10291</v>
      </c>
      <c r="B972" s="339" t="s">
        <v>10213</v>
      </c>
      <c r="C972" s="339" t="s">
        <v>10292</v>
      </c>
      <c r="D972" s="339" t="s">
        <v>6403</v>
      </c>
      <c r="E972" s="339" t="s">
        <v>10293</v>
      </c>
      <c r="F972" s="339" t="s">
        <v>10294</v>
      </c>
      <c r="G972" s="340">
        <v>341.6</v>
      </c>
      <c r="H972" s="341" t="s">
        <v>10295</v>
      </c>
    </row>
    <row r="973" spans="1:8" ht="63.75">
      <c r="A973" s="75" t="s">
        <v>10296</v>
      </c>
      <c r="B973" s="339" t="s">
        <v>10213</v>
      </c>
      <c r="C973" s="339" t="s">
        <v>10297</v>
      </c>
      <c r="D973" s="339" t="s">
        <v>10215</v>
      </c>
      <c r="E973" s="339" t="s">
        <v>10298</v>
      </c>
      <c r="F973" s="339" t="s">
        <v>10298</v>
      </c>
      <c r="G973" s="340">
        <v>719.8</v>
      </c>
      <c r="H973" s="341" t="s">
        <v>10299</v>
      </c>
    </row>
    <row r="974" spans="1:8" ht="191.25">
      <c r="A974" s="75" t="s">
        <v>10300</v>
      </c>
      <c r="B974" s="339" t="s">
        <v>10213</v>
      </c>
      <c r="C974" s="342" t="s">
        <v>10301</v>
      </c>
      <c r="D974" s="339" t="s">
        <v>10259</v>
      </c>
      <c r="E974" s="339" t="s">
        <v>10278</v>
      </c>
      <c r="F974" s="339" t="s">
        <v>10278</v>
      </c>
      <c r="G974" s="340">
        <v>15250</v>
      </c>
      <c r="H974" s="341"/>
    </row>
    <row r="975" spans="1:8" ht="102">
      <c r="A975" s="75" t="s">
        <v>10302</v>
      </c>
      <c r="B975" s="339" t="s">
        <v>10213</v>
      </c>
      <c r="C975" s="339" t="s">
        <v>10603</v>
      </c>
      <c r="D975" s="339" t="s">
        <v>10259</v>
      </c>
      <c r="E975" s="339" t="s">
        <v>10303</v>
      </c>
      <c r="F975" s="339" t="s">
        <v>10303</v>
      </c>
      <c r="G975" s="340">
        <v>701.61</v>
      </c>
      <c r="H975" s="341"/>
    </row>
    <row r="976" spans="1:8" ht="114.75">
      <c r="A976" s="75" t="s">
        <v>10304</v>
      </c>
      <c r="B976" s="339" t="s">
        <v>10213</v>
      </c>
      <c r="C976" s="339" t="s">
        <v>10305</v>
      </c>
      <c r="D976" s="339" t="s">
        <v>10288</v>
      </c>
      <c r="E976" s="339" t="s">
        <v>10289</v>
      </c>
      <c r="F976" s="339" t="s">
        <v>10289</v>
      </c>
      <c r="G976" s="340">
        <v>8552.2000000000007</v>
      </c>
      <c r="H976" s="341" t="s">
        <v>10306</v>
      </c>
    </row>
    <row r="977" spans="1:8" ht="51">
      <c r="A977" s="75" t="s">
        <v>10307</v>
      </c>
      <c r="B977" s="339" t="s">
        <v>10213</v>
      </c>
      <c r="C977" s="339" t="s">
        <v>10308</v>
      </c>
      <c r="D977" s="339" t="s">
        <v>10215</v>
      </c>
      <c r="E977" s="339" t="s">
        <v>10298</v>
      </c>
      <c r="F977" s="339" t="s">
        <v>10298</v>
      </c>
      <c r="G977" s="340">
        <v>1714.1</v>
      </c>
      <c r="H977" s="341" t="s">
        <v>10309</v>
      </c>
    </row>
    <row r="978" spans="1:8" ht="51">
      <c r="A978" s="75" t="s">
        <v>10604</v>
      </c>
      <c r="B978" s="339" t="s">
        <v>10213</v>
      </c>
      <c r="C978" s="339" t="s">
        <v>10310</v>
      </c>
      <c r="D978" s="339" t="s">
        <v>10259</v>
      </c>
      <c r="E978" s="339" t="s">
        <v>10278</v>
      </c>
      <c r="F978" s="339" t="s">
        <v>10278</v>
      </c>
      <c r="G978" s="340">
        <v>891.82</v>
      </c>
      <c r="H978" s="341"/>
    </row>
    <row r="979" spans="1:8" ht="127.5">
      <c r="A979" s="75" t="s">
        <v>10311</v>
      </c>
      <c r="B979" s="339" t="s">
        <v>10213</v>
      </c>
      <c r="C979" s="339" t="s">
        <v>10312</v>
      </c>
      <c r="D979" s="339" t="s">
        <v>10288</v>
      </c>
      <c r="E979" s="339" t="s">
        <v>10289</v>
      </c>
      <c r="F979" s="339" t="s">
        <v>10289</v>
      </c>
      <c r="G979" s="340">
        <v>6159.78</v>
      </c>
      <c r="H979" s="341" t="s">
        <v>10313</v>
      </c>
    </row>
    <row r="980" spans="1:8" ht="165.75">
      <c r="A980" s="75" t="s">
        <v>10314</v>
      </c>
      <c r="B980" s="339" t="s">
        <v>10213</v>
      </c>
      <c r="C980" s="342" t="s">
        <v>10315</v>
      </c>
      <c r="D980" s="339" t="s">
        <v>10288</v>
      </c>
      <c r="E980" s="339" t="s">
        <v>10289</v>
      </c>
      <c r="F980" s="339" t="s">
        <v>10289</v>
      </c>
      <c r="G980" s="340">
        <v>15690.42</v>
      </c>
      <c r="H980" s="341" t="s">
        <v>10313</v>
      </c>
    </row>
    <row r="981" spans="1:8" ht="165.75">
      <c r="A981" s="75" t="s">
        <v>10316</v>
      </c>
      <c r="B981" s="339" t="s">
        <v>10213</v>
      </c>
      <c r="C981" s="342" t="s">
        <v>10317</v>
      </c>
      <c r="D981" s="339" t="s">
        <v>10318</v>
      </c>
      <c r="E981" s="339" t="s">
        <v>10319</v>
      </c>
      <c r="F981" s="339" t="s">
        <v>10319</v>
      </c>
      <c r="G981" s="340">
        <v>6052.42</v>
      </c>
      <c r="H981" s="341" t="s">
        <v>10320</v>
      </c>
    </row>
    <row r="982" spans="1:8" ht="76.5">
      <c r="A982" s="75" t="s">
        <v>10605</v>
      </c>
      <c r="B982" s="339" t="s">
        <v>10213</v>
      </c>
      <c r="C982" s="339" t="s">
        <v>10606</v>
      </c>
      <c r="D982" s="339" t="s">
        <v>10226</v>
      </c>
      <c r="E982" s="339" t="s">
        <v>10321</v>
      </c>
      <c r="F982" s="339" t="s">
        <v>10322</v>
      </c>
      <c r="G982" s="340">
        <v>5538.31</v>
      </c>
      <c r="H982" s="341"/>
    </row>
    <row r="983" spans="1:8" ht="127.5">
      <c r="A983" s="75" t="s">
        <v>10323</v>
      </c>
      <c r="B983" s="339" t="s">
        <v>10213</v>
      </c>
      <c r="C983" s="339" t="s">
        <v>10607</v>
      </c>
      <c r="D983" s="339" t="s">
        <v>10226</v>
      </c>
      <c r="E983" s="339" t="s">
        <v>10321</v>
      </c>
      <c r="F983" s="339" t="s">
        <v>10321</v>
      </c>
      <c r="G983" s="340">
        <v>7320</v>
      </c>
      <c r="H983" s="341" t="s">
        <v>10324</v>
      </c>
    </row>
    <row r="984" spans="1:8" ht="165.75">
      <c r="A984" s="75" t="s">
        <v>10325</v>
      </c>
      <c r="B984" s="339" t="s">
        <v>10213</v>
      </c>
      <c r="C984" s="342" t="s">
        <v>10326</v>
      </c>
      <c r="D984" s="339" t="s">
        <v>10226</v>
      </c>
      <c r="E984" s="339" t="s">
        <v>10321</v>
      </c>
      <c r="F984" s="339" t="s">
        <v>10321</v>
      </c>
      <c r="G984" s="340">
        <v>5895.04</v>
      </c>
      <c r="H984" s="341" t="s">
        <v>10327</v>
      </c>
    </row>
    <row r="985" spans="1:8" ht="89.25">
      <c r="A985" s="75" t="s">
        <v>10328</v>
      </c>
      <c r="B985" s="339" t="s">
        <v>10213</v>
      </c>
      <c r="C985" s="339" t="s">
        <v>10329</v>
      </c>
      <c r="D985" s="339" t="s">
        <v>10259</v>
      </c>
      <c r="E985" s="339" t="s">
        <v>10330</v>
      </c>
      <c r="F985" s="339" t="s">
        <v>10330</v>
      </c>
      <c r="G985" s="340">
        <v>1085.8</v>
      </c>
      <c r="H985" s="341" t="s">
        <v>10331</v>
      </c>
    </row>
    <row r="986" spans="1:8" ht="89.25">
      <c r="A986" s="75" t="s">
        <v>10332</v>
      </c>
      <c r="B986" s="339" t="s">
        <v>10213</v>
      </c>
      <c r="C986" s="339" t="s">
        <v>10329</v>
      </c>
      <c r="D986" s="339" t="s">
        <v>10259</v>
      </c>
      <c r="E986" s="339" t="s">
        <v>10330</v>
      </c>
      <c r="F986" s="339" t="s">
        <v>10330</v>
      </c>
      <c r="G986" s="340">
        <v>5331.4</v>
      </c>
      <c r="H986" s="341" t="s">
        <v>10333</v>
      </c>
    </row>
    <row r="987" spans="1:8" ht="63.75">
      <c r="A987" s="75" t="s">
        <v>10334</v>
      </c>
      <c r="B987" s="339" t="s">
        <v>10213</v>
      </c>
      <c r="C987" s="339" t="s">
        <v>10335</v>
      </c>
      <c r="D987" s="339" t="s">
        <v>10226</v>
      </c>
      <c r="E987" s="339" t="s">
        <v>10321</v>
      </c>
      <c r="F987" s="339" t="s">
        <v>10321</v>
      </c>
      <c r="G987" s="340">
        <v>348.92</v>
      </c>
      <c r="H987" s="341" t="s">
        <v>10336</v>
      </c>
    </row>
    <row r="988" spans="1:8" ht="114.75">
      <c r="A988" s="75" t="s">
        <v>10337</v>
      </c>
      <c r="B988" s="339" t="s">
        <v>10213</v>
      </c>
      <c r="C988" s="339" t="s">
        <v>10608</v>
      </c>
      <c r="D988" s="339" t="s">
        <v>10226</v>
      </c>
      <c r="E988" s="339" t="s">
        <v>10321</v>
      </c>
      <c r="F988" s="339" t="s">
        <v>10321</v>
      </c>
      <c r="G988" s="340">
        <v>3453.82</v>
      </c>
      <c r="H988" s="341" t="s">
        <v>10338</v>
      </c>
    </row>
    <row r="989" spans="1:8" ht="63.75">
      <c r="A989" s="75" t="s">
        <v>10339</v>
      </c>
      <c r="B989" s="339" t="s">
        <v>10213</v>
      </c>
      <c r="C989" s="339" t="s">
        <v>10340</v>
      </c>
      <c r="D989" s="339" t="s">
        <v>10226</v>
      </c>
      <c r="E989" s="339" t="s">
        <v>10321</v>
      </c>
      <c r="F989" s="339" t="s">
        <v>10321</v>
      </c>
      <c r="G989" s="340">
        <v>6395.24</v>
      </c>
      <c r="H989" s="341" t="s">
        <v>10341</v>
      </c>
    </row>
    <row r="990" spans="1:8" ht="51">
      <c r="A990" s="75" t="s">
        <v>10342</v>
      </c>
      <c r="B990" s="339" t="s">
        <v>10213</v>
      </c>
      <c r="C990" s="339" t="s">
        <v>10609</v>
      </c>
      <c r="D990" s="339" t="s">
        <v>10226</v>
      </c>
      <c r="E990" s="339" t="s">
        <v>10321</v>
      </c>
      <c r="F990" s="339" t="s">
        <v>10321</v>
      </c>
      <c r="G990" s="340">
        <v>16627.38</v>
      </c>
      <c r="H990" s="341" t="s">
        <v>10343</v>
      </c>
    </row>
    <row r="991" spans="1:8" ht="76.5">
      <c r="A991" s="75" t="s">
        <v>10610</v>
      </c>
      <c r="B991" s="339" t="s">
        <v>10213</v>
      </c>
      <c r="C991" s="339" t="s">
        <v>10344</v>
      </c>
      <c r="D991" s="339" t="s">
        <v>10226</v>
      </c>
      <c r="E991" s="339" t="s">
        <v>10321</v>
      </c>
      <c r="F991" s="339" t="s">
        <v>10321</v>
      </c>
      <c r="G991" s="340">
        <v>4355.3999999999996</v>
      </c>
      <c r="H991" s="341" t="s">
        <v>10345</v>
      </c>
    </row>
    <row r="992" spans="1:8" ht="102">
      <c r="A992" s="75" t="s">
        <v>10346</v>
      </c>
      <c r="B992" s="339" t="s">
        <v>10213</v>
      </c>
      <c r="C992" s="339" t="s">
        <v>10611</v>
      </c>
      <c r="D992" s="339" t="s">
        <v>10226</v>
      </c>
      <c r="E992" s="339" t="s">
        <v>10321</v>
      </c>
      <c r="F992" s="339" t="s">
        <v>10321</v>
      </c>
      <c r="G992" s="340">
        <v>1227.32</v>
      </c>
      <c r="H992" s="341" t="s">
        <v>10347</v>
      </c>
    </row>
    <row r="993" spans="1:8" ht="63.75">
      <c r="A993" s="75" t="s">
        <v>10348</v>
      </c>
      <c r="B993" s="339" t="s">
        <v>10213</v>
      </c>
      <c r="C993" s="339" t="s">
        <v>10349</v>
      </c>
      <c r="D993" s="339" t="s">
        <v>10226</v>
      </c>
      <c r="E993" s="339" t="s">
        <v>10321</v>
      </c>
      <c r="F993" s="339" t="s">
        <v>10321</v>
      </c>
      <c r="G993" s="340">
        <v>2862.12</v>
      </c>
      <c r="H993" s="341" t="s">
        <v>10350</v>
      </c>
    </row>
    <row r="994" spans="1:8" ht="89.25">
      <c r="A994" s="75" t="s">
        <v>10351</v>
      </c>
      <c r="B994" s="339" t="s">
        <v>10213</v>
      </c>
      <c r="C994" s="339" t="s">
        <v>10352</v>
      </c>
      <c r="D994" s="339" t="s">
        <v>10226</v>
      </c>
      <c r="E994" s="339" t="s">
        <v>10321</v>
      </c>
      <c r="F994" s="339" t="s">
        <v>10321</v>
      </c>
      <c r="G994" s="340">
        <v>652.70000000000005</v>
      </c>
      <c r="H994" s="341" t="s">
        <v>10353</v>
      </c>
    </row>
    <row r="995" spans="1:8" ht="76.5">
      <c r="A995" s="75" t="s">
        <v>10354</v>
      </c>
      <c r="B995" s="339" t="s">
        <v>10213</v>
      </c>
      <c r="C995" s="339" t="s">
        <v>10355</v>
      </c>
      <c r="D995" s="339" t="s">
        <v>10226</v>
      </c>
      <c r="E995" s="339" t="s">
        <v>10321</v>
      </c>
      <c r="F995" s="339" t="s">
        <v>10321</v>
      </c>
      <c r="G995" s="340">
        <v>2483.92</v>
      </c>
      <c r="H995" s="341" t="s">
        <v>10356</v>
      </c>
    </row>
    <row r="996" spans="1:8" ht="51">
      <c r="A996" s="75" t="s">
        <v>10357</v>
      </c>
      <c r="B996" s="339" t="s">
        <v>10213</v>
      </c>
      <c r="C996" s="339" t="s">
        <v>10358</v>
      </c>
      <c r="D996" s="339" t="s">
        <v>10359</v>
      </c>
      <c r="E996" s="339" t="s">
        <v>10360</v>
      </c>
      <c r="F996" s="339" t="s">
        <v>10360</v>
      </c>
      <c r="G996" s="340">
        <v>2986.26</v>
      </c>
      <c r="H996" s="341" t="s">
        <v>10361</v>
      </c>
    </row>
    <row r="997" spans="1:8" ht="89.25">
      <c r="A997" s="75" t="s">
        <v>10362</v>
      </c>
      <c r="B997" s="339" t="s">
        <v>10213</v>
      </c>
      <c r="C997" s="339" t="s">
        <v>10363</v>
      </c>
      <c r="D997" s="339" t="s">
        <v>10226</v>
      </c>
      <c r="E997" s="339" t="s">
        <v>10321</v>
      </c>
      <c r="F997" s="339" t="s">
        <v>10321</v>
      </c>
      <c r="G997" s="340">
        <v>4776.3</v>
      </c>
      <c r="H997" s="341" t="s">
        <v>10364</v>
      </c>
    </row>
    <row r="998" spans="1:8" ht="140.25">
      <c r="A998" s="75" t="s">
        <v>10365</v>
      </c>
      <c r="B998" s="339" t="s">
        <v>10213</v>
      </c>
      <c r="C998" s="339" t="s">
        <v>10366</v>
      </c>
      <c r="D998" s="339" t="s">
        <v>10226</v>
      </c>
      <c r="E998" s="339" t="s">
        <v>10237</v>
      </c>
      <c r="F998" s="339" t="s">
        <v>10237</v>
      </c>
      <c r="G998" s="340">
        <v>6100</v>
      </c>
      <c r="H998" s="341" t="s">
        <v>10271</v>
      </c>
    </row>
    <row r="999" spans="1:8" ht="140.25">
      <c r="A999" s="75" t="s">
        <v>10367</v>
      </c>
      <c r="B999" s="339" t="s">
        <v>10213</v>
      </c>
      <c r="C999" s="339" t="s">
        <v>10368</v>
      </c>
      <c r="D999" s="339" t="s">
        <v>10288</v>
      </c>
      <c r="E999" s="339" t="s">
        <v>10289</v>
      </c>
      <c r="F999" s="339" t="s">
        <v>10289</v>
      </c>
      <c r="G999" s="340">
        <v>8930.4</v>
      </c>
      <c r="H999" s="341" t="s">
        <v>10369</v>
      </c>
    </row>
    <row r="1000" spans="1:8" ht="127.5">
      <c r="A1000" s="75" t="s">
        <v>10370</v>
      </c>
      <c r="B1000" s="339" t="s">
        <v>10213</v>
      </c>
      <c r="C1000" s="339" t="s">
        <v>10371</v>
      </c>
      <c r="D1000" s="339" t="s">
        <v>10288</v>
      </c>
      <c r="E1000" s="339" t="s">
        <v>10289</v>
      </c>
      <c r="F1000" s="339" t="s">
        <v>10289</v>
      </c>
      <c r="G1000" s="340">
        <v>10532.26</v>
      </c>
      <c r="H1000" s="341" t="s">
        <v>10372</v>
      </c>
    </row>
    <row r="1001" spans="1:8" ht="63.75">
      <c r="A1001" s="75" t="s">
        <v>10373</v>
      </c>
      <c r="B1001" s="339" t="s">
        <v>10213</v>
      </c>
      <c r="C1001" s="339" t="s">
        <v>10374</v>
      </c>
      <c r="D1001" s="339" t="s">
        <v>10375</v>
      </c>
      <c r="E1001" s="339" t="s">
        <v>10216</v>
      </c>
      <c r="F1001" s="339" t="s">
        <v>10216</v>
      </c>
      <c r="G1001" s="340">
        <v>238.57</v>
      </c>
      <c r="H1001" s="341" t="s">
        <v>10376</v>
      </c>
    </row>
    <row r="1002" spans="1:8" ht="63.75">
      <c r="A1002" s="75" t="s">
        <v>10377</v>
      </c>
      <c r="B1002" s="339" t="s">
        <v>10213</v>
      </c>
      <c r="C1002" s="339" t="s">
        <v>10378</v>
      </c>
      <c r="D1002" s="339" t="s">
        <v>10379</v>
      </c>
      <c r="E1002" s="339" t="s">
        <v>10216</v>
      </c>
      <c r="F1002" s="339" t="s">
        <v>10216</v>
      </c>
      <c r="G1002" s="340">
        <v>319.64999999999998</v>
      </c>
      <c r="H1002" s="341" t="s">
        <v>10376</v>
      </c>
    </row>
    <row r="1003" spans="1:8" ht="102">
      <c r="A1003" s="75" t="s">
        <v>10380</v>
      </c>
      <c r="B1003" s="339" t="s">
        <v>10213</v>
      </c>
      <c r="C1003" s="339" t="s">
        <v>10381</v>
      </c>
      <c r="D1003" s="339" t="s">
        <v>10281</v>
      </c>
      <c r="E1003" s="339" t="s">
        <v>10282</v>
      </c>
      <c r="F1003" s="339" t="s">
        <v>10282</v>
      </c>
      <c r="G1003" s="340">
        <v>1952</v>
      </c>
      <c r="H1003" s="341" t="s">
        <v>10382</v>
      </c>
    </row>
    <row r="1004" spans="1:8" ht="51">
      <c r="A1004" s="75" t="s">
        <v>10383</v>
      </c>
      <c r="B1004" s="339" t="s">
        <v>10213</v>
      </c>
      <c r="C1004" s="339" t="s">
        <v>10384</v>
      </c>
      <c r="D1004" s="339" t="s">
        <v>10385</v>
      </c>
      <c r="E1004" s="339" t="s">
        <v>10216</v>
      </c>
      <c r="F1004" s="339" t="s">
        <v>10216</v>
      </c>
      <c r="G1004" s="340">
        <v>589.30999999999995</v>
      </c>
      <c r="H1004" s="341" t="s">
        <v>10386</v>
      </c>
    </row>
    <row r="1005" spans="1:8" ht="63.75">
      <c r="A1005" s="75" t="s">
        <v>10387</v>
      </c>
      <c r="B1005" s="339" t="s">
        <v>10213</v>
      </c>
      <c r="C1005" s="339" t="s">
        <v>10388</v>
      </c>
      <c r="D1005" s="339" t="s">
        <v>10389</v>
      </c>
      <c r="E1005" s="339" t="s">
        <v>10216</v>
      </c>
      <c r="F1005" s="339" t="s">
        <v>10216</v>
      </c>
      <c r="G1005" s="340">
        <v>530.83000000000004</v>
      </c>
      <c r="H1005" s="341" t="s">
        <v>10390</v>
      </c>
    </row>
    <row r="1006" spans="1:8" ht="63.75">
      <c r="A1006" s="75" t="s">
        <v>10612</v>
      </c>
      <c r="B1006" s="339" t="s">
        <v>10213</v>
      </c>
      <c r="C1006" s="339" t="s">
        <v>10613</v>
      </c>
      <c r="D1006" s="339" t="s">
        <v>10391</v>
      </c>
      <c r="E1006" s="339" t="s">
        <v>10216</v>
      </c>
      <c r="F1006" s="339" t="s">
        <v>10216</v>
      </c>
      <c r="G1006" s="340">
        <v>894.32</v>
      </c>
      <c r="H1006" s="341" t="s">
        <v>10048</v>
      </c>
    </row>
    <row r="1007" spans="1:8" ht="63.75">
      <c r="A1007" s="75" t="s">
        <v>10392</v>
      </c>
      <c r="B1007" s="339" t="s">
        <v>10213</v>
      </c>
      <c r="C1007" s="339" t="s">
        <v>10393</v>
      </c>
      <c r="D1007" s="339" t="s">
        <v>10215</v>
      </c>
      <c r="E1007" s="339" t="s">
        <v>10216</v>
      </c>
      <c r="F1007" s="339" t="s">
        <v>10216</v>
      </c>
      <c r="G1007" s="340">
        <v>404.48</v>
      </c>
      <c r="H1007" s="341" t="s">
        <v>10394</v>
      </c>
    </row>
    <row r="1008" spans="1:8" ht="76.5">
      <c r="A1008" s="75" t="s">
        <v>10395</v>
      </c>
      <c r="B1008" s="339" t="s">
        <v>10213</v>
      </c>
      <c r="C1008" s="339" t="s">
        <v>10396</v>
      </c>
      <c r="D1008" s="339" t="s">
        <v>6403</v>
      </c>
      <c r="E1008" s="339" t="s">
        <v>10397</v>
      </c>
      <c r="F1008" s="339" t="s">
        <v>10397</v>
      </c>
      <c r="G1008" s="340">
        <v>1708</v>
      </c>
      <c r="H1008" s="341"/>
    </row>
    <row r="1009" spans="1:8" ht="306">
      <c r="A1009" s="75" t="s">
        <v>10398</v>
      </c>
      <c r="B1009" s="339" t="s">
        <v>10213</v>
      </c>
      <c r="C1009" s="342" t="s">
        <v>10399</v>
      </c>
      <c r="D1009" s="339" t="s">
        <v>6679</v>
      </c>
      <c r="E1009" s="342" t="s">
        <v>10400</v>
      </c>
      <c r="F1009" s="339" t="s">
        <v>10397</v>
      </c>
      <c r="G1009" s="340">
        <v>12555.02</v>
      </c>
      <c r="H1009" s="341" t="s">
        <v>10401</v>
      </c>
    </row>
    <row r="1010" spans="1:8" ht="63.75">
      <c r="A1010" s="75" t="s">
        <v>10402</v>
      </c>
      <c r="B1010" s="339" t="s">
        <v>10213</v>
      </c>
      <c r="C1010" s="339" t="s">
        <v>10614</v>
      </c>
      <c r="D1010" s="339" t="s">
        <v>10403</v>
      </c>
      <c r="E1010" s="339" t="s">
        <v>10216</v>
      </c>
      <c r="F1010" s="339" t="s">
        <v>10216</v>
      </c>
      <c r="G1010" s="340">
        <v>1253.1500000000001</v>
      </c>
      <c r="H1010" s="341" t="s">
        <v>10404</v>
      </c>
    </row>
    <row r="1011" spans="1:8" ht="102">
      <c r="A1011" s="75" t="s">
        <v>10405</v>
      </c>
      <c r="B1011" s="339" t="s">
        <v>10213</v>
      </c>
      <c r="C1011" s="339" t="s">
        <v>10615</v>
      </c>
      <c r="D1011" s="339" t="s">
        <v>6403</v>
      </c>
      <c r="E1011" s="339" t="s">
        <v>10216</v>
      </c>
      <c r="F1011" s="339" t="s">
        <v>10216</v>
      </c>
      <c r="G1011" s="340">
        <v>686.18</v>
      </c>
      <c r="H1011" s="341" t="s">
        <v>10406</v>
      </c>
    </row>
    <row r="1012" spans="1:8" ht="63.75">
      <c r="A1012" s="75" t="s">
        <v>10407</v>
      </c>
      <c r="B1012" s="339" t="s">
        <v>10213</v>
      </c>
      <c r="C1012" s="339" t="s">
        <v>10408</v>
      </c>
      <c r="D1012" s="339" t="s">
        <v>10226</v>
      </c>
      <c r="E1012" s="339" t="s">
        <v>10216</v>
      </c>
      <c r="F1012" s="339" t="s">
        <v>10216</v>
      </c>
      <c r="G1012" s="340">
        <v>447.84</v>
      </c>
      <c r="H1012" s="341" t="s">
        <v>10409</v>
      </c>
    </row>
    <row r="1013" spans="1:8" ht="76.5">
      <c r="A1013" s="75" t="s">
        <v>10410</v>
      </c>
      <c r="B1013" s="339" t="s">
        <v>10213</v>
      </c>
      <c r="C1013" s="339" t="s">
        <v>10411</v>
      </c>
      <c r="D1013" s="339" t="s">
        <v>10412</v>
      </c>
      <c r="E1013" s="339" t="s">
        <v>10216</v>
      </c>
      <c r="F1013" s="339" t="s">
        <v>10216</v>
      </c>
      <c r="G1013" s="340">
        <v>300.10000000000002</v>
      </c>
      <c r="H1013" s="341" t="s">
        <v>10413</v>
      </c>
    </row>
    <row r="1014" spans="1:8" ht="51">
      <c r="A1014" s="75" t="s">
        <v>10593</v>
      </c>
      <c r="B1014" s="339" t="s">
        <v>10213</v>
      </c>
      <c r="C1014" s="339" t="s">
        <v>10414</v>
      </c>
      <c r="D1014" s="339" t="s">
        <v>10415</v>
      </c>
      <c r="E1014" s="339" t="s">
        <v>10216</v>
      </c>
      <c r="F1014" s="339" t="s">
        <v>10216</v>
      </c>
      <c r="G1014" s="340">
        <v>1476.81</v>
      </c>
      <c r="H1014" s="341" t="s">
        <v>10386</v>
      </c>
    </row>
    <row r="1015" spans="1:8" ht="51">
      <c r="A1015" s="75" t="s">
        <v>10416</v>
      </c>
      <c r="B1015" s="339" t="s">
        <v>10213</v>
      </c>
      <c r="C1015" s="339" t="s">
        <v>10417</v>
      </c>
      <c r="D1015" s="339" t="s">
        <v>6403</v>
      </c>
      <c r="E1015" s="339" t="s">
        <v>10216</v>
      </c>
      <c r="F1015" s="339" t="s">
        <v>10216</v>
      </c>
      <c r="G1015" s="340">
        <v>188.42</v>
      </c>
      <c r="H1015" s="341" t="s">
        <v>10418</v>
      </c>
    </row>
    <row r="1016" spans="1:8" ht="51">
      <c r="A1016" s="75" t="s">
        <v>10419</v>
      </c>
      <c r="B1016" s="339" t="s">
        <v>10213</v>
      </c>
      <c r="C1016" s="339" t="s">
        <v>10420</v>
      </c>
      <c r="D1016" s="339" t="s">
        <v>10403</v>
      </c>
      <c r="E1016" s="339" t="s">
        <v>10216</v>
      </c>
      <c r="F1016" s="339" t="s">
        <v>10216</v>
      </c>
      <c r="G1016" s="340">
        <v>506.24</v>
      </c>
      <c r="H1016" s="341" t="s">
        <v>10421</v>
      </c>
    </row>
    <row r="1017" spans="1:8" ht="51">
      <c r="A1017" s="75" t="s">
        <v>10422</v>
      </c>
      <c r="B1017" s="339" t="s">
        <v>10213</v>
      </c>
      <c r="C1017" s="339" t="s">
        <v>10423</v>
      </c>
      <c r="D1017" s="339" t="s">
        <v>6403</v>
      </c>
      <c r="E1017" s="339" t="s">
        <v>10216</v>
      </c>
      <c r="F1017" s="339" t="s">
        <v>10216</v>
      </c>
      <c r="G1017" s="340">
        <v>500.88</v>
      </c>
      <c r="H1017" s="341" t="s">
        <v>10424</v>
      </c>
    </row>
    <row r="1018" spans="1:8" ht="63.75">
      <c r="A1018" s="75" t="s">
        <v>10425</v>
      </c>
      <c r="B1018" s="339" t="s">
        <v>10213</v>
      </c>
      <c r="C1018" s="339" t="s">
        <v>10426</v>
      </c>
      <c r="D1018" s="339" t="s">
        <v>10379</v>
      </c>
      <c r="E1018" s="339" t="s">
        <v>10216</v>
      </c>
      <c r="F1018" s="339" t="s">
        <v>10216</v>
      </c>
      <c r="G1018" s="340">
        <v>237.22</v>
      </c>
      <c r="H1018" s="341" t="s">
        <v>10404</v>
      </c>
    </row>
    <row r="1019" spans="1:8" ht="409.5">
      <c r="A1019" s="75" t="s">
        <v>10427</v>
      </c>
      <c r="B1019" s="339" t="s">
        <v>10213</v>
      </c>
      <c r="C1019" s="339" t="s">
        <v>10616</v>
      </c>
      <c r="D1019" s="339" t="s">
        <v>10428</v>
      </c>
      <c r="E1019" s="342" t="s">
        <v>10429</v>
      </c>
      <c r="F1019" s="339" t="s">
        <v>10430</v>
      </c>
      <c r="G1019" s="340">
        <v>8784.4599999999991</v>
      </c>
      <c r="H1019" s="341" t="s">
        <v>10431</v>
      </c>
    </row>
    <row r="1020" spans="1:8" ht="63.75">
      <c r="A1020" s="75" t="s">
        <v>10432</v>
      </c>
      <c r="B1020" s="339" t="s">
        <v>10213</v>
      </c>
      <c r="C1020" s="339" t="s">
        <v>10617</v>
      </c>
      <c r="D1020" s="339" t="s">
        <v>10215</v>
      </c>
      <c r="E1020" s="339" t="s">
        <v>10216</v>
      </c>
      <c r="F1020" s="339" t="s">
        <v>10216</v>
      </c>
      <c r="G1020" s="340">
        <v>697.4</v>
      </c>
      <c r="H1020" s="341" t="s">
        <v>10376</v>
      </c>
    </row>
    <row r="1021" spans="1:8" ht="51">
      <c r="A1021" s="75" t="s">
        <v>10433</v>
      </c>
      <c r="B1021" s="339" t="s">
        <v>10213</v>
      </c>
      <c r="C1021" s="339" t="s">
        <v>10434</v>
      </c>
      <c r="D1021" s="339" t="s">
        <v>10435</v>
      </c>
      <c r="E1021" s="339" t="s">
        <v>10216</v>
      </c>
      <c r="F1021" s="339" t="s">
        <v>10216</v>
      </c>
      <c r="G1021" s="340">
        <v>823.5</v>
      </c>
      <c r="H1021" s="341" t="s">
        <v>10436</v>
      </c>
    </row>
    <row r="1022" spans="1:8" ht="51">
      <c r="A1022" s="75" t="s">
        <v>10437</v>
      </c>
      <c r="B1022" s="339" t="s">
        <v>10213</v>
      </c>
      <c r="C1022" s="339" t="s">
        <v>10618</v>
      </c>
      <c r="D1022" s="339" t="s">
        <v>10435</v>
      </c>
      <c r="E1022" s="339" t="s">
        <v>10216</v>
      </c>
      <c r="F1022" s="339" t="s">
        <v>10216</v>
      </c>
      <c r="G1022" s="340">
        <v>4040.64</v>
      </c>
      <c r="H1022" s="341" t="s">
        <v>10436</v>
      </c>
    </row>
    <row r="1023" spans="1:8" ht="63.75">
      <c r="A1023" s="75" t="s">
        <v>10438</v>
      </c>
      <c r="B1023" s="339" t="s">
        <v>10213</v>
      </c>
      <c r="C1023" s="339" t="s">
        <v>10439</v>
      </c>
      <c r="D1023" s="339" t="s">
        <v>10435</v>
      </c>
      <c r="E1023" s="339" t="s">
        <v>10216</v>
      </c>
      <c r="F1023" s="339" t="s">
        <v>10216</v>
      </c>
      <c r="G1023" s="340">
        <v>1976.4</v>
      </c>
      <c r="H1023" s="341" t="s">
        <v>10436</v>
      </c>
    </row>
    <row r="1024" spans="1:8" ht="89.25">
      <c r="A1024" s="75" t="s">
        <v>10440</v>
      </c>
      <c r="B1024" s="339" t="s">
        <v>10213</v>
      </c>
      <c r="C1024" s="339" t="s">
        <v>10619</v>
      </c>
      <c r="D1024" s="339" t="s">
        <v>10435</v>
      </c>
      <c r="E1024" s="339" t="s">
        <v>10216</v>
      </c>
      <c r="F1024" s="339" t="s">
        <v>10216</v>
      </c>
      <c r="G1024" s="340">
        <v>2926.74</v>
      </c>
      <c r="H1024" s="341" t="s">
        <v>10441</v>
      </c>
    </row>
    <row r="1025" spans="1:8" ht="63.75">
      <c r="A1025" s="75" t="s">
        <v>10442</v>
      </c>
      <c r="B1025" s="339" t="s">
        <v>10213</v>
      </c>
      <c r="C1025" s="339" t="s">
        <v>10443</v>
      </c>
      <c r="D1025" s="339" t="s">
        <v>10444</v>
      </c>
      <c r="E1025" s="339" t="s">
        <v>10216</v>
      </c>
      <c r="F1025" s="339" t="s">
        <v>10216</v>
      </c>
      <c r="G1025" s="340">
        <v>1369.68</v>
      </c>
      <c r="H1025" s="341" t="s">
        <v>10445</v>
      </c>
    </row>
    <row r="1026" spans="1:8" ht="63.75">
      <c r="A1026" s="75" t="s">
        <v>10446</v>
      </c>
      <c r="B1026" s="339" t="s">
        <v>10213</v>
      </c>
      <c r="C1026" s="339" t="s">
        <v>10447</v>
      </c>
      <c r="D1026" s="339" t="s">
        <v>10448</v>
      </c>
      <c r="E1026" s="339" t="s">
        <v>10216</v>
      </c>
      <c r="F1026" s="339" t="s">
        <v>10216</v>
      </c>
      <c r="G1026" s="340">
        <v>823.57</v>
      </c>
      <c r="H1026" s="341" t="s">
        <v>10404</v>
      </c>
    </row>
    <row r="1027" spans="1:8" ht="76.5">
      <c r="A1027" s="75" t="s">
        <v>10449</v>
      </c>
      <c r="B1027" s="339" t="s">
        <v>10213</v>
      </c>
      <c r="C1027" s="339" t="s">
        <v>10450</v>
      </c>
      <c r="D1027" s="339" t="s">
        <v>10451</v>
      </c>
      <c r="E1027" s="339" t="s">
        <v>10216</v>
      </c>
      <c r="F1027" s="339" t="s">
        <v>10216</v>
      </c>
      <c r="G1027" s="340">
        <v>2081.6</v>
      </c>
      <c r="H1027" s="341" t="s">
        <v>10452</v>
      </c>
    </row>
    <row r="1028" spans="1:8" ht="140.25">
      <c r="A1028" s="75" t="s">
        <v>10453</v>
      </c>
      <c r="B1028" s="339" t="s">
        <v>10213</v>
      </c>
      <c r="C1028" s="339" t="s">
        <v>10454</v>
      </c>
      <c r="D1028" s="339" t="s">
        <v>10455</v>
      </c>
      <c r="E1028" s="339" t="s">
        <v>10456</v>
      </c>
      <c r="F1028" s="339" t="s">
        <v>10457</v>
      </c>
      <c r="G1028" s="340">
        <v>1464</v>
      </c>
      <c r="H1028" s="341" t="s">
        <v>10458</v>
      </c>
    </row>
    <row r="1029" spans="1:8" ht="51">
      <c r="A1029" s="75" t="s">
        <v>10459</v>
      </c>
      <c r="B1029" s="339" t="s">
        <v>10213</v>
      </c>
      <c r="C1029" s="339" t="s">
        <v>10620</v>
      </c>
      <c r="D1029" s="339" t="s">
        <v>10460</v>
      </c>
      <c r="E1029" s="339" t="s">
        <v>10216</v>
      </c>
      <c r="F1029" s="339" t="s">
        <v>10216</v>
      </c>
      <c r="G1029" s="340">
        <v>477.07</v>
      </c>
      <c r="H1029" s="341" t="s">
        <v>10404</v>
      </c>
    </row>
    <row r="1030" spans="1:8" ht="51">
      <c r="A1030" s="75" t="s">
        <v>10461</v>
      </c>
      <c r="B1030" s="339" t="s">
        <v>10213</v>
      </c>
      <c r="C1030" s="339" t="s">
        <v>10462</v>
      </c>
      <c r="D1030" s="339" t="s">
        <v>10412</v>
      </c>
      <c r="E1030" s="339" t="s">
        <v>10216</v>
      </c>
      <c r="F1030" s="339" t="s">
        <v>10216</v>
      </c>
      <c r="G1030" s="340">
        <v>1389.14</v>
      </c>
      <c r="H1030" s="341" t="s">
        <v>10463</v>
      </c>
    </row>
    <row r="1031" spans="1:8" ht="76.5">
      <c r="A1031" s="75" t="s">
        <v>10464</v>
      </c>
      <c r="B1031" s="339" t="s">
        <v>10213</v>
      </c>
      <c r="C1031" s="339" t="s">
        <v>10465</v>
      </c>
      <c r="D1031" s="339" t="s">
        <v>10412</v>
      </c>
      <c r="E1031" s="339" t="s">
        <v>10216</v>
      </c>
      <c r="F1031" s="339" t="s">
        <v>10216</v>
      </c>
      <c r="G1031" s="340">
        <v>839.37</v>
      </c>
      <c r="H1031" s="341" t="s">
        <v>10466</v>
      </c>
    </row>
    <row r="1032" spans="1:8" ht="51">
      <c r="A1032" s="75" t="s">
        <v>10467</v>
      </c>
      <c r="B1032" s="339" t="s">
        <v>10213</v>
      </c>
      <c r="C1032" s="339" t="s">
        <v>10468</v>
      </c>
      <c r="D1032" s="339" t="s">
        <v>10259</v>
      </c>
      <c r="E1032" s="339" t="s">
        <v>10216</v>
      </c>
      <c r="F1032" s="339" t="s">
        <v>10216</v>
      </c>
      <c r="G1032" s="340">
        <v>1889.87</v>
      </c>
      <c r="H1032" s="341" t="s">
        <v>10376</v>
      </c>
    </row>
    <row r="1033" spans="1:8" ht="51">
      <c r="A1033" s="75" t="s">
        <v>10469</v>
      </c>
      <c r="B1033" s="339" t="s">
        <v>10213</v>
      </c>
      <c r="C1033" s="339" t="s">
        <v>10470</v>
      </c>
      <c r="D1033" s="339" t="s">
        <v>10385</v>
      </c>
      <c r="E1033" s="339" t="s">
        <v>10216</v>
      </c>
      <c r="F1033" s="339" t="s">
        <v>10216</v>
      </c>
      <c r="G1033" s="340">
        <v>1058.57</v>
      </c>
      <c r="H1033" s="341" t="s">
        <v>10471</v>
      </c>
    </row>
    <row r="1034" spans="1:8" ht="63.75">
      <c r="A1034" s="75" t="s">
        <v>10472</v>
      </c>
      <c r="B1034" s="339" t="s">
        <v>10213</v>
      </c>
      <c r="C1034" s="339" t="s">
        <v>10473</v>
      </c>
      <c r="D1034" s="339" t="s">
        <v>10474</v>
      </c>
      <c r="E1034" s="339" t="s">
        <v>10216</v>
      </c>
      <c r="F1034" s="339" t="s">
        <v>10216</v>
      </c>
      <c r="G1034" s="340">
        <v>397.18</v>
      </c>
      <c r="H1034" s="341" t="s">
        <v>10404</v>
      </c>
    </row>
    <row r="1035" spans="1:8" ht="51">
      <c r="A1035" s="75" t="s">
        <v>10475</v>
      </c>
      <c r="B1035" s="339" t="s">
        <v>10213</v>
      </c>
      <c r="C1035" s="339" t="s">
        <v>10476</v>
      </c>
      <c r="D1035" s="339" t="s">
        <v>10231</v>
      </c>
      <c r="E1035" s="339" t="s">
        <v>10216</v>
      </c>
      <c r="F1035" s="339" t="s">
        <v>10216</v>
      </c>
      <c r="G1035" s="340">
        <v>4652.6400000000003</v>
      </c>
      <c r="H1035" s="341" t="s">
        <v>10477</v>
      </c>
    </row>
    <row r="1036" spans="1:8" ht="63.75">
      <c r="A1036" s="75" t="s">
        <v>10478</v>
      </c>
      <c r="B1036" s="339" t="s">
        <v>10213</v>
      </c>
      <c r="C1036" s="339" t="s">
        <v>10479</v>
      </c>
      <c r="D1036" s="339" t="s">
        <v>10226</v>
      </c>
      <c r="E1036" s="339" t="s">
        <v>10216</v>
      </c>
      <c r="F1036" s="339" t="s">
        <v>10216</v>
      </c>
      <c r="G1036" s="340">
        <v>4477.3100000000004</v>
      </c>
      <c r="H1036" s="341" t="s">
        <v>10480</v>
      </c>
    </row>
    <row r="1037" spans="1:8" ht="51">
      <c r="A1037" s="75" t="s">
        <v>10481</v>
      </c>
      <c r="B1037" s="339" t="s">
        <v>10213</v>
      </c>
      <c r="C1037" s="339" t="s">
        <v>10482</v>
      </c>
      <c r="D1037" s="339" t="s">
        <v>10483</v>
      </c>
      <c r="E1037" s="339" t="s">
        <v>10216</v>
      </c>
      <c r="F1037" s="339" t="s">
        <v>10216</v>
      </c>
      <c r="G1037" s="340">
        <v>444.79</v>
      </c>
      <c r="H1037" s="341" t="s">
        <v>10386</v>
      </c>
    </row>
    <row r="1038" spans="1:8" ht="51">
      <c r="A1038" s="75" t="s">
        <v>10484</v>
      </c>
      <c r="B1038" s="339" t="s">
        <v>10213</v>
      </c>
      <c r="C1038" s="339" t="s">
        <v>10485</v>
      </c>
      <c r="D1038" s="339" t="s">
        <v>10483</v>
      </c>
      <c r="E1038" s="339" t="s">
        <v>10216</v>
      </c>
      <c r="F1038" s="339" t="s">
        <v>10216</v>
      </c>
      <c r="G1038" s="340">
        <v>1778.53</v>
      </c>
      <c r="H1038" s="341" t="s">
        <v>10486</v>
      </c>
    </row>
    <row r="1039" spans="1:8" ht="51">
      <c r="A1039" s="75" t="s">
        <v>10487</v>
      </c>
      <c r="B1039" s="339" t="s">
        <v>10213</v>
      </c>
      <c r="C1039" s="339" t="s">
        <v>10488</v>
      </c>
      <c r="D1039" s="339" t="s">
        <v>10379</v>
      </c>
      <c r="E1039" s="339" t="s">
        <v>10216</v>
      </c>
      <c r="F1039" s="339" t="s">
        <v>10216</v>
      </c>
      <c r="G1039" s="340">
        <v>684.97</v>
      </c>
      <c r="H1039" s="341" t="s">
        <v>10486</v>
      </c>
    </row>
    <row r="1040" spans="1:8" ht="51">
      <c r="A1040" s="75" t="s">
        <v>10489</v>
      </c>
      <c r="B1040" s="339" t="s">
        <v>10213</v>
      </c>
      <c r="C1040" s="339" t="s">
        <v>10490</v>
      </c>
      <c r="D1040" s="339" t="s">
        <v>10270</v>
      </c>
      <c r="E1040" s="339" t="s">
        <v>10216</v>
      </c>
      <c r="F1040" s="339" t="s">
        <v>10216</v>
      </c>
      <c r="G1040" s="340">
        <v>564.88</v>
      </c>
      <c r="H1040" s="341" t="s">
        <v>10404</v>
      </c>
    </row>
    <row r="1041" spans="1:8" ht="63.75">
      <c r="A1041" s="75" t="s">
        <v>10491</v>
      </c>
      <c r="B1041" s="339" t="s">
        <v>10213</v>
      </c>
      <c r="C1041" s="339" t="s">
        <v>10492</v>
      </c>
      <c r="D1041" s="339" t="s">
        <v>10215</v>
      </c>
      <c r="E1041" s="339" t="s">
        <v>10216</v>
      </c>
      <c r="F1041" s="339" t="s">
        <v>10216</v>
      </c>
      <c r="G1041" s="340">
        <v>10832.87</v>
      </c>
      <c r="H1041" s="341" t="s">
        <v>10493</v>
      </c>
    </row>
    <row r="1042" spans="1:8" ht="51">
      <c r="A1042" s="75" t="s">
        <v>10494</v>
      </c>
      <c r="B1042" s="339" t="s">
        <v>10213</v>
      </c>
      <c r="C1042" s="339" t="s">
        <v>10495</v>
      </c>
      <c r="D1042" s="339" t="s">
        <v>10496</v>
      </c>
      <c r="E1042" s="339" t="s">
        <v>10216</v>
      </c>
      <c r="F1042" s="339" t="s">
        <v>10216</v>
      </c>
      <c r="G1042" s="340">
        <v>756.13</v>
      </c>
      <c r="H1042" s="341" t="s">
        <v>10493</v>
      </c>
    </row>
    <row r="1043" spans="1:8" ht="63.75">
      <c r="A1043" s="75" t="s">
        <v>10497</v>
      </c>
      <c r="B1043" s="339" t="s">
        <v>10213</v>
      </c>
      <c r="C1043" s="339" t="s">
        <v>10498</v>
      </c>
      <c r="D1043" s="339" t="s">
        <v>10483</v>
      </c>
      <c r="E1043" s="339" t="s">
        <v>10216</v>
      </c>
      <c r="F1043" s="339" t="s">
        <v>10216</v>
      </c>
      <c r="G1043" s="340">
        <v>278.7</v>
      </c>
      <c r="H1043" s="341" t="s">
        <v>10499</v>
      </c>
    </row>
    <row r="1044" spans="1:8" ht="51">
      <c r="A1044" s="75" t="s">
        <v>10500</v>
      </c>
      <c r="B1044" s="339" t="s">
        <v>10213</v>
      </c>
      <c r="C1044" s="339" t="s">
        <v>10501</v>
      </c>
      <c r="D1044" s="339" t="s">
        <v>10215</v>
      </c>
      <c r="E1044" s="339" t="s">
        <v>10216</v>
      </c>
      <c r="F1044" s="339" t="s">
        <v>10216</v>
      </c>
      <c r="G1044" s="340">
        <v>9317.6299999999992</v>
      </c>
      <c r="H1044" s="341" t="s">
        <v>10471</v>
      </c>
    </row>
    <row r="1045" spans="1:8" ht="51">
      <c r="A1045" s="75" t="s">
        <v>10502</v>
      </c>
      <c r="B1045" s="339" t="s">
        <v>10213</v>
      </c>
      <c r="C1045" s="339" t="s">
        <v>10503</v>
      </c>
      <c r="D1045" s="339" t="s">
        <v>10504</v>
      </c>
      <c r="E1045" s="339" t="s">
        <v>10216</v>
      </c>
      <c r="F1045" s="339" t="s">
        <v>10216</v>
      </c>
      <c r="G1045" s="340">
        <v>113.46</v>
      </c>
      <c r="H1045" s="341" t="s">
        <v>10386</v>
      </c>
    </row>
    <row r="1046" spans="1:8" ht="76.5">
      <c r="A1046" s="75" t="s">
        <v>10505</v>
      </c>
      <c r="B1046" s="339" t="s">
        <v>10213</v>
      </c>
      <c r="C1046" s="339" t="s">
        <v>10506</v>
      </c>
      <c r="D1046" s="339" t="s">
        <v>10507</v>
      </c>
      <c r="E1046" s="339" t="s">
        <v>10216</v>
      </c>
      <c r="F1046" s="339" t="s">
        <v>10216</v>
      </c>
      <c r="G1046" s="340">
        <v>563.16</v>
      </c>
      <c r="H1046" s="341" t="s">
        <v>10386</v>
      </c>
    </row>
    <row r="1047" spans="1:8" ht="242.25">
      <c r="A1047" s="75" t="s">
        <v>10508</v>
      </c>
      <c r="B1047" s="339" t="s">
        <v>10213</v>
      </c>
      <c r="C1047" s="339" t="s">
        <v>10509</v>
      </c>
      <c r="D1047" s="339" t="s">
        <v>6679</v>
      </c>
      <c r="E1047" s="339" t="s">
        <v>10510</v>
      </c>
      <c r="F1047" s="339" t="s">
        <v>10511</v>
      </c>
      <c r="G1047" s="340">
        <v>5140.6899999999996</v>
      </c>
      <c r="H1047" s="341" t="s">
        <v>10512</v>
      </c>
    </row>
    <row r="1048" spans="1:8" ht="102">
      <c r="A1048" s="75" t="s">
        <v>10513</v>
      </c>
      <c r="B1048" s="339" t="s">
        <v>10213</v>
      </c>
      <c r="C1048" s="339" t="s">
        <v>10514</v>
      </c>
      <c r="D1048" s="339" t="s">
        <v>10215</v>
      </c>
      <c r="E1048" s="339" t="s">
        <v>10216</v>
      </c>
      <c r="F1048" s="339" t="s">
        <v>10216</v>
      </c>
      <c r="G1048" s="340">
        <v>5804.38</v>
      </c>
      <c r="H1048" s="341" t="s">
        <v>10418</v>
      </c>
    </row>
    <row r="1049" spans="1:8" ht="153">
      <c r="A1049" s="75" t="s">
        <v>10515</v>
      </c>
      <c r="B1049" s="339" t="s">
        <v>10213</v>
      </c>
      <c r="C1049" s="339" t="s">
        <v>10621</v>
      </c>
      <c r="D1049" s="339" t="s">
        <v>10249</v>
      </c>
      <c r="E1049" s="339" t="s">
        <v>10516</v>
      </c>
      <c r="F1049" s="339" t="s">
        <v>10517</v>
      </c>
      <c r="G1049" s="340">
        <v>10919</v>
      </c>
      <c r="H1049" s="341" t="s">
        <v>10518</v>
      </c>
    </row>
    <row r="1050" spans="1:8" ht="318.75">
      <c r="A1050" s="75" t="s">
        <v>10519</v>
      </c>
      <c r="B1050" s="339" t="s">
        <v>10213</v>
      </c>
      <c r="C1050" s="339" t="s">
        <v>10520</v>
      </c>
      <c r="D1050" s="339" t="s">
        <v>10521</v>
      </c>
      <c r="E1050" s="342" t="s">
        <v>10522</v>
      </c>
      <c r="F1050" s="339" t="s">
        <v>10523</v>
      </c>
      <c r="G1050" s="340">
        <v>5754.37</v>
      </c>
      <c r="H1050" s="341" t="s">
        <v>10524</v>
      </c>
    </row>
    <row r="1051" spans="1:8" ht="76.5">
      <c r="A1051" s="75" t="s">
        <v>10525</v>
      </c>
      <c r="B1051" s="339" t="s">
        <v>10213</v>
      </c>
      <c r="C1051" s="339" t="s">
        <v>10526</v>
      </c>
      <c r="D1051" s="339" t="s">
        <v>10504</v>
      </c>
      <c r="E1051" s="339" t="s">
        <v>10216</v>
      </c>
      <c r="F1051" s="339" t="s">
        <v>10216</v>
      </c>
      <c r="G1051" s="340">
        <v>5204.5200000000004</v>
      </c>
      <c r="H1051" s="341" t="s">
        <v>10436</v>
      </c>
    </row>
    <row r="1052" spans="1:8" ht="89.25">
      <c r="A1052" s="75" t="s">
        <v>10527</v>
      </c>
      <c r="B1052" s="339" t="s">
        <v>10213</v>
      </c>
      <c r="C1052" s="339" t="s">
        <v>10528</v>
      </c>
      <c r="D1052" s="339" t="s">
        <v>10529</v>
      </c>
      <c r="E1052" s="339" t="s">
        <v>10216</v>
      </c>
      <c r="F1052" s="339" t="s">
        <v>10216</v>
      </c>
      <c r="G1052" s="340">
        <v>9647.93</v>
      </c>
      <c r="H1052" s="341" t="s">
        <v>10404</v>
      </c>
    </row>
    <row r="1053" spans="1:8" ht="63.75">
      <c r="A1053" s="75" t="s">
        <v>10530</v>
      </c>
      <c r="B1053" s="339" t="s">
        <v>10213</v>
      </c>
      <c r="C1053" s="339" t="s">
        <v>10531</v>
      </c>
      <c r="D1053" s="339" t="s">
        <v>6403</v>
      </c>
      <c r="E1053" s="339" t="s">
        <v>10216</v>
      </c>
      <c r="F1053" s="339" t="s">
        <v>10216</v>
      </c>
      <c r="G1053" s="340">
        <v>327.66000000000003</v>
      </c>
      <c r="H1053" s="341" t="s">
        <v>10532</v>
      </c>
    </row>
    <row r="1054" spans="1:8" ht="76.5">
      <c r="A1054" s="75" t="s">
        <v>10533</v>
      </c>
      <c r="B1054" s="339" t="s">
        <v>10213</v>
      </c>
      <c r="C1054" s="339" t="s">
        <v>10534</v>
      </c>
      <c r="D1054" s="339" t="s">
        <v>10507</v>
      </c>
      <c r="E1054" s="339" t="s">
        <v>10216</v>
      </c>
      <c r="F1054" s="339" t="s">
        <v>10216</v>
      </c>
      <c r="G1054" s="340">
        <v>163.92</v>
      </c>
      <c r="H1054" s="341" t="s">
        <v>10386</v>
      </c>
    </row>
    <row r="1055" spans="1:8" ht="63.75">
      <c r="A1055" s="75" t="s">
        <v>10535</v>
      </c>
      <c r="B1055" s="339" t="s">
        <v>10213</v>
      </c>
      <c r="C1055" s="339" t="s">
        <v>10536</v>
      </c>
      <c r="D1055" s="339" t="s">
        <v>10270</v>
      </c>
      <c r="E1055" s="339" t="s">
        <v>10216</v>
      </c>
      <c r="F1055" s="339" t="s">
        <v>10216</v>
      </c>
      <c r="G1055" s="340">
        <v>554.01</v>
      </c>
      <c r="H1055" s="341" t="s">
        <v>10452</v>
      </c>
    </row>
    <row r="1056" spans="1:8" ht="51">
      <c r="A1056" s="75" t="s">
        <v>10537</v>
      </c>
      <c r="B1056" s="339" t="s">
        <v>10213</v>
      </c>
      <c r="C1056" s="339" t="s">
        <v>10538</v>
      </c>
      <c r="D1056" s="339" t="s">
        <v>10226</v>
      </c>
      <c r="E1056" s="339" t="s">
        <v>10216</v>
      </c>
      <c r="F1056" s="339" t="s">
        <v>10216</v>
      </c>
      <c r="G1056" s="340">
        <v>238.79</v>
      </c>
      <c r="H1056" s="341" t="s">
        <v>10452</v>
      </c>
    </row>
    <row r="1057" spans="1:8" ht="51">
      <c r="A1057" s="75" t="s">
        <v>10539</v>
      </c>
      <c r="B1057" s="339" t="s">
        <v>10213</v>
      </c>
      <c r="C1057" s="339" t="s">
        <v>10540</v>
      </c>
      <c r="D1057" s="339" t="s">
        <v>10385</v>
      </c>
      <c r="E1057" s="339" t="s">
        <v>10216</v>
      </c>
      <c r="F1057" s="339" t="s">
        <v>10216</v>
      </c>
      <c r="G1057" s="340">
        <v>4982.78</v>
      </c>
      <c r="H1057" s="341" t="s">
        <v>10541</v>
      </c>
    </row>
    <row r="1058" spans="1:8" ht="63.75">
      <c r="A1058" s="75" t="s">
        <v>10542</v>
      </c>
      <c r="B1058" s="339" t="s">
        <v>10213</v>
      </c>
      <c r="C1058" s="339" t="s">
        <v>10543</v>
      </c>
      <c r="D1058" s="339" t="s">
        <v>6403</v>
      </c>
      <c r="E1058" s="339" t="s">
        <v>10216</v>
      </c>
      <c r="F1058" s="339" t="s">
        <v>10216</v>
      </c>
      <c r="G1058" s="340">
        <v>967.19</v>
      </c>
      <c r="H1058" s="341" t="s">
        <v>10544</v>
      </c>
    </row>
    <row r="1059" spans="1:8" ht="51">
      <c r="A1059" s="75" t="s">
        <v>10545</v>
      </c>
      <c r="B1059" s="339" t="s">
        <v>10213</v>
      </c>
      <c r="C1059" s="339" t="s">
        <v>10546</v>
      </c>
      <c r="D1059" s="339" t="s">
        <v>10547</v>
      </c>
      <c r="E1059" s="339" t="s">
        <v>10216</v>
      </c>
      <c r="F1059" s="339" t="s">
        <v>10216</v>
      </c>
      <c r="G1059" s="340">
        <v>778.57</v>
      </c>
      <c r="H1059" s="341" t="s">
        <v>10390</v>
      </c>
    </row>
    <row r="1060" spans="1:8" ht="63.75">
      <c r="A1060" s="75" t="s">
        <v>10548</v>
      </c>
      <c r="B1060" s="339" t="s">
        <v>10213</v>
      </c>
      <c r="C1060" s="339" t="s">
        <v>10549</v>
      </c>
      <c r="D1060" s="339" t="s">
        <v>10504</v>
      </c>
      <c r="E1060" s="339" t="s">
        <v>10216</v>
      </c>
      <c r="F1060" s="339" t="s">
        <v>10216</v>
      </c>
      <c r="G1060" s="340">
        <v>296.72000000000003</v>
      </c>
      <c r="H1060" s="341" t="s">
        <v>10550</v>
      </c>
    </row>
    <row r="1061" spans="1:8" ht="63.75">
      <c r="A1061" s="75" t="s">
        <v>10551</v>
      </c>
      <c r="B1061" s="339" t="s">
        <v>10213</v>
      </c>
      <c r="C1061" s="339" t="s">
        <v>10552</v>
      </c>
      <c r="D1061" s="339" t="s">
        <v>10504</v>
      </c>
      <c r="E1061" s="339" t="s">
        <v>10216</v>
      </c>
      <c r="F1061" s="339" t="s">
        <v>10216</v>
      </c>
      <c r="G1061" s="340">
        <v>287.76</v>
      </c>
      <c r="H1061" s="341" t="s">
        <v>10553</v>
      </c>
    </row>
    <row r="1062" spans="1:8" ht="63.75">
      <c r="A1062" s="75" t="s">
        <v>10554</v>
      </c>
      <c r="B1062" s="339" t="s">
        <v>10213</v>
      </c>
      <c r="C1062" s="339" t="s">
        <v>10555</v>
      </c>
      <c r="D1062" s="339" t="s">
        <v>10496</v>
      </c>
      <c r="E1062" s="339" t="s">
        <v>10216</v>
      </c>
      <c r="F1062" s="339" t="s">
        <v>10216</v>
      </c>
      <c r="G1062" s="340">
        <v>185.79</v>
      </c>
      <c r="H1062" s="341" t="s">
        <v>10376</v>
      </c>
    </row>
    <row r="1063" spans="1:8" ht="51">
      <c r="A1063" s="75" t="s">
        <v>10556</v>
      </c>
      <c r="B1063" s="339" t="s">
        <v>10213</v>
      </c>
      <c r="C1063" s="339" t="s">
        <v>10557</v>
      </c>
      <c r="D1063" s="339" t="s">
        <v>10483</v>
      </c>
      <c r="E1063" s="339" t="s">
        <v>10216</v>
      </c>
      <c r="F1063" s="339" t="s">
        <v>10216</v>
      </c>
      <c r="G1063" s="340">
        <v>77.319999999999993</v>
      </c>
      <c r="H1063" s="341" t="s">
        <v>10466</v>
      </c>
    </row>
    <row r="1064" spans="1:8" ht="63.75">
      <c r="A1064" s="75" t="s">
        <v>10558</v>
      </c>
      <c r="B1064" s="339" t="s">
        <v>10213</v>
      </c>
      <c r="C1064" s="339" t="s">
        <v>10559</v>
      </c>
      <c r="D1064" s="339" t="s">
        <v>10215</v>
      </c>
      <c r="E1064" s="339" t="s">
        <v>10216</v>
      </c>
      <c r="F1064" s="339" t="s">
        <v>10216</v>
      </c>
      <c r="G1064" s="340">
        <v>290.24</v>
      </c>
      <c r="H1064" s="341" t="s">
        <v>10466</v>
      </c>
    </row>
    <row r="1065" spans="1:8" ht="76.5">
      <c r="A1065" s="75" t="s">
        <v>10560</v>
      </c>
      <c r="B1065" s="339" t="s">
        <v>10213</v>
      </c>
      <c r="C1065" s="339" t="s">
        <v>10561</v>
      </c>
      <c r="D1065" s="339" t="s">
        <v>10483</v>
      </c>
      <c r="E1065" s="339" t="s">
        <v>10216</v>
      </c>
      <c r="F1065" s="339" t="s">
        <v>10216</v>
      </c>
      <c r="G1065" s="340">
        <v>217.67</v>
      </c>
      <c r="H1065" s="341" t="s">
        <v>10532</v>
      </c>
    </row>
    <row r="1066" spans="1:8" ht="63.75">
      <c r="A1066" s="75" t="s">
        <v>10562</v>
      </c>
      <c r="B1066" s="339" t="s">
        <v>10213</v>
      </c>
      <c r="C1066" s="339" t="s">
        <v>10622</v>
      </c>
      <c r="D1066" s="339" t="s">
        <v>10563</v>
      </c>
      <c r="E1066" s="339" t="s">
        <v>10216</v>
      </c>
      <c r="F1066" s="339" t="s">
        <v>10216</v>
      </c>
      <c r="G1066" s="340">
        <v>653.19000000000005</v>
      </c>
      <c r="H1066" s="341" t="s">
        <v>10564</v>
      </c>
    </row>
    <row r="1067" spans="1:8" ht="114.75">
      <c r="A1067" s="75" t="s">
        <v>10565</v>
      </c>
      <c r="B1067" s="339" t="s">
        <v>10213</v>
      </c>
      <c r="C1067" s="339" t="s">
        <v>10623</v>
      </c>
      <c r="D1067" s="339" t="s">
        <v>10566</v>
      </c>
      <c r="E1067" s="339" t="s">
        <v>10216</v>
      </c>
      <c r="F1067" s="339" t="s">
        <v>10216</v>
      </c>
      <c r="G1067" s="340">
        <v>7304.21</v>
      </c>
      <c r="H1067" s="341" t="s">
        <v>10409</v>
      </c>
    </row>
    <row r="1068" spans="1:8" ht="76.5">
      <c r="A1068" s="75" t="s">
        <v>10567</v>
      </c>
      <c r="B1068" s="339" t="s">
        <v>10213</v>
      </c>
      <c r="C1068" s="339" t="s">
        <v>10624</v>
      </c>
      <c r="D1068" s="339" t="s">
        <v>10226</v>
      </c>
      <c r="E1068" s="339" t="s">
        <v>10216</v>
      </c>
      <c r="F1068" s="339" t="s">
        <v>10216</v>
      </c>
      <c r="G1068" s="340">
        <v>475.59</v>
      </c>
      <c r="H1068" s="341" t="s">
        <v>10376</v>
      </c>
    </row>
    <row r="1069" spans="1:8" ht="51">
      <c r="A1069" s="75" t="s">
        <v>10568</v>
      </c>
      <c r="B1069" s="339" t="s">
        <v>10213</v>
      </c>
      <c r="C1069" s="339" t="s">
        <v>10569</v>
      </c>
      <c r="D1069" s="339" t="s">
        <v>10435</v>
      </c>
      <c r="E1069" s="339" t="s">
        <v>10216</v>
      </c>
      <c r="F1069" s="339" t="s">
        <v>10216</v>
      </c>
      <c r="G1069" s="340">
        <v>760.5</v>
      </c>
      <c r="H1069" s="341" t="s">
        <v>10570</v>
      </c>
    </row>
    <row r="1070" spans="1:8" ht="76.5">
      <c r="A1070" s="75" t="s">
        <v>10571</v>
      </c>
      <c r="B1070" s="339" t="s">
        <v>10213</v>
      </c>
      <c r="C1070" s="339" t="s">
        <v>10572</v>
      </c>
      <c r="D1070" s="339" t="s">
        <v>6403</v>
      </c>
      <c r="E1070" s="339" t="s">
        <v>10216</v>
      </c>
      <c r="F1070" s="339" t="s">
        <v>10216</v>
      </c>
      <c r="G1070" s="340">
        <v>268.35000000000002</v>
      </c>
      <c r="H1070" s="341" t="s">
        <v>10573</v>
      </c>
    </row>
    <row r="1071" spans="1:8" ht="63.75">
      <c r="A1071" s="75" t="s">
        <v>10574</v>
      </c>
      <c r="B1071" s="339" t="s">
        <v>10213</v>
      </c>
      <c r="C1071" s="339" t="s">
        <v>10575</v>
      </c>
      <c r="D1071" s="339" t="s">
        <v>10576</v>
      </c>
      <c r="E1071" s="339" t="s">
        <v>10216</v>
      </c>
      <c r="F1071" s="339" t="s">
        <v>10216</v>
      </c>
      <c r="G1071" s="340">
        <v>1756.8</v>
      </c>
      <c r="H1071" s="341" t="s">
        <v>10577</v>
      </c>
    </row>
    <row r="1072" spans="1:8" ht="51">
      <c r="A1072" s="75" t="s">
        <v>10578</v>
      </c>
      <c r="B1072" s="339" t="s">
        <v>10213</v>
      </c>
      <c r="C1072" s="339" t="s">
        <v>10625</v>
      </c>
      <c r="D1072" s="339" t="s">
        <v>6403</v>
      </c>
      <c r="E1072" s="339" t="s">
        <v>10216</v>
      </c>
      <c r="F1072" s="339" t="s">
        <v>10216</v>
      </c>
      <c r="G1072" s="340">
        <v>878.4</v>
      </c>
      <c r="H1072" s="341" t="s">
        <v>10048</v>
      </c>
    </row>
    <row r="1073" spans="1:8" ht="63.75">
      <c r="A1073" s="75" t="s">
        <v>10579</v>
      </c>
      <c r="B1073" s="339" t="s">
        <v>10213</v>
      </c>
      <c r="C1073" s="339" t="s">
        <v>10580</v>
      </c>
      <c r="D1073" s="339" t="s">
        <v>10379</v>
      </c>
      <c r="E1073" s="339" t="s">
        <v>10216</v>
      </c>
      <c r="F1073" s="339" t="s">
        <v>10216</v>
      </c>
      <c r="G1073" s="340">
        <v>492.07</v>
      </c>
      <c r="H1073" s="341" t="s">
        <v>10404</v>
      </c>
    </row>
    <row r="1074" spans="1:8" ht="51">
      <c r="A1074" s="75" t="s">
        <v>10581</v>
      </c>
      <c r="B1074" s="339" t="s">
        <v>10213</v>
      </c>
      <c r="C1074" s="339" t="s">
        <v>10582</v>
      </c>
      <c r="D1074" s="339" t="s">
        <v>10483</v>
      </c>
      <c r="E1074" s="339" t="s">
        <v>10216</v>
      </c>
      <c r="F1074" s="339" t="s">
        <v>10216</v>
      </c>
      <c r="G1074" s="340">
        <v>3515.06</v>
      </c>
      <c r="H1074" s="341" t="s">
        <v>10583</v>
      </c>
    </row>
    <row r="1075" spans="1:8" ht="63.75">
      <c r="A1075" s="75" t="s">
        <v>10584</v>
      </c>
      <c r="B1075" s="339" t="s">
        <v>10213</v>
      </c>
      <c r="C1075" s="339" t="s">
        <v>10585</v>
      </c>
      <c r="D1075" s="339" t="s">
        <v>10504</v>
      </c>
      <c r="E1075" s="339" t="s">
        <v>10216</v>
      </c>
      <c r="F1075" s="339" t="s">
        <v>10216</v>
      </c>
      <c r="G1075" s="340">
        <v>2800.41</v>
      </c>
      <c r="H1075" s="341" t="s">
        <v>10441</v>
      </c>
    </row>
    <row r="1076" spans="1:8" ht="51">
      <c r="A1076" s="75" t="s">
        <v>10586</v>
      </c>
      <c r="B1076" s="339" t="s">
        <v>10213</v>
      </c>
      <c r="C1076" s="339" t="s">
        <v>10587</v>
      </c>
      <c r="D1076" s="339" t="s">
        <v>10504</v>
      </c>
      <c r="E1076" s="339" t="s">
        <v>10216</v>
      </c>
      <c r="F1076" s="339" t="s">
        <v>10216</v>
      </c>
      <c r="G1076" s="340">
        <v>311.3</v>
      </c>
      <c r="H1076" s="341" t="s">
        <v>10441</v>
      </c>
    </row>
    <row r="1077" spans="1:8" ht="114.75">
      <c r="A1077" s="75" t="s">
        <v>10588</v>
      </c>
      <c r="B1077" s="339" t="s">
        <v>10213</v>
      </c>
      <c r="C1077" s="339" t="s">
        <v>10589</v>
      </c>
      <c r="D1077" s="339" t="s">
        <v>10259</v>
      </c>
      <c r="E1077" s="339" t="s">
        <v>10590</v>
      </c>
      <c r="F1077" s="339" t="s">
        <v>10590</v>
      </c>
      <c r="G1077" s="340">
        <v>7612.8</v>
      </c>
      <c r="H1077" s="341"/>
    </row>
    <row r="1078" spans="1:8" ht="127.5">
      <c r="A1078" s="75" t="s">
        <v>10591</v>
      </c>
      <c r="B1078" s="339" t="s">
        <v>10213</v>
      </c>
      <c r="C1078" s="339" t="s">
        <v>10592</v>
      </c>
      <c r="D1078" s="339" t="s">
        <v>6403</v>
      </c>
      <c r="E1078" s="339" t="s">
        <v>10590</v>
      </c>
      <c r="F1078" s="339" t="s">
        <v>10590</v>
      </c>
      <c r="G1078" s="340">
        <v>7550.4</v>
      </c>
      <c r="H1078" s="341"/>
    </row>
    <row r="1080" spans="1:8">
      <c r="A1080" s="154" t="s">
        <v>13575</v>
      </c>
      <c r="B1080" s="154"/>
      <c r="C1080" s="154"/>
      <c r="D1080" s="154"/>
      <c r="E1080" s="154"/>
      <c r="F1080" s="154"/>
      <c r="G1080" s="154"/>
      <c r="H1080" s="154"/>
    </row>
    <row r="1081" spans="1:8" ht="39">
      <c r="A1081" s="154" t="s">
        <v>1</v>
      </c>
      <c r="B1081" s="155" t="s">
        <v>482</v>
      </c>
      <c r="C1081" s="154" t="s">
        <v>3</v>
      </c>
      <c r="D1081" s="155" t="s">
        <v>4</v>
      </c>
      <c r="E1081" s="155" t="s">
        <v>13576</v>
      </c>
      <c r="F1081" s="154" t="s">
        <v>484</v>
      </c>
      <c r="G1081" s="154" t="s">
        <v>485</v>
      </c>
      <c r="H1081" s="154" t="s">
        <v>486</v>
      </c>
    </row>
    <row r="1082" spans="1:8" ht="141">
      <c r="A1082" s="154" t="s">
        <v>13577</v>
      </c>
      <c r="B1082" s="154" t="s">
        <v>13578</v>
      </c>
      <c r="C1082" s="154" t="s">
        <v>13579</v>
      </c>
      <c r="D1082" s="154" t="s">
        <v>13580</v>
      </c>
      <c r="E1082" s="155" t="s">
        <v>13581</v>
      </c>
      <c r="F1082" s="154" t="s">
        <v>13582</v>
      </c>
      <c r="G1082" s="369">
        <v>4999</v>
      </c>
      <c r="H1082" s="154" t="s">
        <v>13583</v>
      </c>
    </row>
    <row r="1083" spans="1:8" ht="166.5">
      <c r="A1083" s="154" t="s">
        <v>13584</v>
      </c>
      <c r="B1083" s="154" t="s">
        <v>13578</v>
      </c>
      <c r="C1083" s="154" t="s">
        <v>13585</v>
      </c>
      <c r="D1083" s="154" t="s">
        <v>13586</v>
      </c>
      <c r="E1083" s="155" t="s">
        <v>13587</v>
      </c>
      <c r="F1083" s="154" t="s">
        <v>13588</v>
      </c>
      <c r="G1083" s="369">
        <v>6700</v>
      </c>
      <c r="H1083" s="154" t="s">
        <v>13589</v>
      </c>
    </row>
    <row r="1084" spans="1:8" ht="192">
      <c r="A1084" s="154" t="s">
        <v>13590</v>
      </c>
      <c r="B1084" s="154" t="s">
        <v>13578</v>
      </c>
      <c r="C1084" s="154" t="s">
        <v>13591</v>
      </c>
      <c r="D1084" s="154" t="s">
        <v>13580</v>
      </c>
      <c r="E1084" s="155" t="s">
        <v>13592</v>
      </c>
      <c r="F1084" s="154" t="s">
        <v>13593</v>
      </c>
      <c r="G1084" s="369">
        <v>320</v>
      </c>
      <c r="H1084" s="154" t="s">
        <v>13594</v>
      </c>
    </row>
    <row r="1085" spans="1:8" ht="153.75">
      <c r="A1085" s="154" t="s">
        <v>13595</v>
      </c>
      <c r="B1085" s="154" t="s">
        <v>13578</v>
      </c>
      <c r="C1085" s="154" t="s">
        <v>13596</v>
      </c>
      <c r="D1085" s="154" t="s">
        <v>13580</v>
      </c>
      <c r="E1085" s="155" t="s">
        <v>13597</v>
      </c>
      <c r="F1085" s="154" t="s">
        <v>13598</v>
      </c>
      <c r="G1085" s="154" t="s">
        <v>13599</v>
      </c>
      <c r="H1085" s="154" t="s">
        <v>13600</v>
      </c>
    </row>
    <row r="1086" spans="1:8" ht="153.75">
      <c r="A1086" s="154" t="s">
        <v>13601</v>
      </c>
      <c r="B1086" s="154" t="s">
        <v>13578</v>
      </c>
      <c r="C1086" s="154" t="s">
        <v>13596</v>
      </c>
      <c r="D1086" s="154" t="s">
        <v>13580</v>
      </c>
      <c r="E1086" s="155" t="s">
        <v>13597</v>
      </c>
      <c r="F1086" s="154" t="s">
        <v>13598</v>
      </c>
      <c r="G1086" s="154" t="s">
        <v>13602</v>
      </c>
      <c r="H1086" s="154" t="s">
        <v>13603</v>
      </c>
    </row>
    <row r="1087" spans="1:8">
      <c r="A1087" s="154" t="s">
        <v>13604</v>
      </c>
      <c r="B1087" s="154" t="s">
        <v>13578</v>
      </c>
      <c r="C1087" s="154" t="s">
        <v>13605</v>
      </c>
      <c r="D1087" s="154" t="s">
        <v>12</v>
      </c>
      <c r="E1087" s="154" t="s">
        <v>13606</v>
      </c>
      <c r="F1087" s="154" t="s">
        <v>13606</v>
      </c>
      <c r="G1087" s="154" t="s">
        <v>13607</v>
      </c>
      <c r="H1087" s="154" t="s">
        <v>13608</v>
      </c>
    </row>
    <row r="1088" spans="1:8" ht="153.75">
      <c r="A1088" s="154" t="s">
        <v>13609</v>
      </c>
      <c r="B1088" s="154" t="s">
        <v>13578</v>
      </c>
      <c r="C1088" s="154" t="s">
        <v>13596</v>
      </c>
      <c r="D1088" s="154" t="s">
        <v>13580</v>
      </c>
      <c r="E1088" s="155" t="s">
        <v>13610</v>
      </c>
      <c r="F1088" s="154" t="s">
        <v>13598</v>
      </c>
      <c r="G1088" s="154" t="s">
        <v>13599</v>
      </c>
      <c r="H1088" s="154" t="s">
        <v>13611</v>
      </c>
    </row>
    <row r="1089" spans="1:8" ht="90">
      <c r="A1089" s="154" t="s">
        <v>13612</v>
      </c>
      <c r="B1089" s="154" t="s">
        <v>13578</v>
      </c>
      <c r="C1089" s="154" t="s">
        <v>13613</v>
      </c>
      <c r="D1089" s="154" t="s">
        <v>13580</v>
      </c>
      <c r="E1089" s="155" t="s">
        <v>13614</v>
      </c>
      <c r="F1089" s="154" t="s">
        <v>13615</v>
      </c>
      <c r="G1089" s="154" t="s">
        <v>13616</v>
      </c>
      <c r="H1089" s="154" t="s">
        <v>13617</v>
      </c>
    </row>
    <row r="1090" spans="1:8" ht="166.5">
      <c r="A1090" s="154" t="s">
        <v>13618</v>
      </c>
      <c r="B1090" s="154" t="s">
        <v>13578</v>
      </c>
      <c r="C1090" s="154" t="s">
        <v>13613</v>
      </c>
      <c r="D1090" s="154" t="s">
        <v>13580</v>
      </c>
      <c r="E1090" s="155" t="s">
        <v>13619</v>
      </c>
      <c r="F1090" s="154" t="s">
        <v>13598</v>
      </c>
      <c r="G1090" s="369">
        <v>14900</v>
      </c>
      <c r="H1090" s="154" t="s">
        <v>13620</v>
      </c>
    </row>
    <row r="1091" spans="1:8">
      <c r="A1091" s="154" t="s">
        <v>13621</v>
      </c>
      <c r="B1091" s="154" t="s">
        <v>13578</v>
      </c>
      <c r="C1091" s="154" t="s">
        <v>13622</v>
      </c>
      <c r="D1091" s="154" t="s">
        <v>12</v>
      </c>
      <c r="E1091" s="154" t="s">
        <v>13623</v>
      </c>
      <c r="F1091" s="154" t="s">
        <v>13623</v>
      </c>
      <c r="G1091" s="369">
        <v>3500</v>
      </c>
      <c r="H1091" s="154" t="s">
        <v>13624</v>
      </c>
    </row>
    <row r="1092" spans="1:8">
      <c r="A1092" s="154" t="s">
        <v>13625</v>
      </c>
      <c r="B1092" s="154" t="s">
        <v>13578</v>
      </c>
      <c r="C1092" s="154" t="s">
        <v>13622</v>
      </c>
      <c r="D1092" s="154" t="s">
        <v>12</v>
      </c>
      <c r="E1092" s="154" t="s">
        <v>13626</v>
      </c>
      <c r="F1092" s="154" t="s">
        <v>13627</v>
      </c>
      <c r="G1092" s="154" t="s">
        <v>13628</v>
      </c>
      <c r="H1092" s="154" t="s">
        <v>13629</v>
      </c>
    </row>
    <row r="1093" spans="1:8">
      <c r="A1093" s="154" t="s">
        <v>13630</v>
      </c>
      <c r="B1093" s="154" t="s">
        <v>13578</v>
      </c>
      <c r="C1093" s="154" t="s">
        <v>13622</v>
      </c>
      <c r="D1093" s="154" t="s">
        <v>12</v>
      </c>
      <c r="E1093" s="154" t="s">
        <v>13631</v>
      </c>
      <c r="F1093" s="154" t="s">
        <v>13631</v>
      </c>
      <c r="G1093" s="369">
        <v>300</v>
      </c>
      <c r="H1093" s="154" t="s">
        <v>13632</v>
      </c>
    </row>
    <row r="1094" spans="1:8">
      <c r="A1094" s="154" t="s">
        <v>13633</v>
      </c>
      <c r="B1094" s="154" t="s">
        <v>13578</v>
      </c>
      <c r="C1094" s="154" t="s">
        <v>13605</v>
      </c>
      <c r="D1094" s="154" t="s">
        <v>12</v>
      </c>
      <c r="E1094" s="154" t="s">
        <v>13634</v>
      </c>
      <c r="F1094" s="154" t="s">
        <v>13634</v>
      </c>
      <c r="G1094" s="369">
        <v>1558</v>
      </c>
      <c r="H1094" s="154" t="s">
        <v>13635</v>
      </c>
    </row>
    <row r="1095" spans="1:8" ht="153.75">
      <c r="A1095" s="154" t="s">
        <v>13636</v>
      </c>
      <c r="B1095" s="154" t="s">
        <v>13578</v>
      </c>
      <c r="C1095" s="154" t="s">
        <v>13637</v>
      </c>
      <c r="D1095" s="154" t="s">
        <v>13638</v>
      </c>
      <c r="E1095" s="155" t="s">
        <v>13639</v>
      </c>
      <c r="F1095" s="154" t="s">
        <v>13640</v>
      </c>
      <c r="G1095" s="369">
        <v>1410</v>
      </c>
      <c r="H1095" s="154" t="s">
        <v>13641</v>
      </c>
    </row>
    <row r="1096" spans="1:8" ht="153.75">
      <c r="A1096" s="154" t="s">
        <v>13642</v>
      </c>
      <c r="B1096" s="154" t="s">
        <v>13578</v>
      </c>
      <c r="C1096" s="154" t="s">
        <v>13596</v>
      </c>
      <c r="D1096" s="154" t="s">
        <v>13580</v>
      </c>
      <c r="E1096" s="155" t="s">
        <v>13597</v>
      </c>
      <c r="F1096" s="154" t="s">
        <v>13598</v>
      </c>
      <c r="G1096" s="154" t="s">
        <v>13643</v>
      </c>
      <c r="H1096" s="154" t="s">
        <v>13644</v>
      </c>
    </row>
    <row r="1097" spans="1:8" ht="153.75">
      <c r="A1097" s="154" t="s">
        <v>13645</v>
      </c>
      <c r="B1097" s="154" t="s">
        <v>13578</v>
      </c>
      <c r="C1097" s="154" t="s">
        <v>13646</v>
      </c>
      <c r="D1097" s="154" t="s">
        <v>13647</v>
      </c>
      <c r="E1097" s="155" t="s">
        <v>13648</v>
      </c>
      <c r="F1097" s="154" t="s">
        <v>13649</v>
      </c>
      <c r="G1097" s="369">
        <v>6562.5</v>
      </c>
      <c r="H1097" s="154" t="s">
        <v>13650</v>
      </c>
    </row>
    <row r="1098" spans="1:8" ht="128.25">
      <c r="A1098" s="154" t="s">
        <v>13651</v>
      </c>
      <c r="B1098" s="154" t="s">
        <v>13578</v>
      </c>
      <c r="C1098" s="154" t="s">
        <v>13646</v>
      </c>
      <c r="D1098" s="154" t="s">
        <v>13580</v>
      </c>
      <c r="E1098" s="155" t="s">
        <v>13652</v>
      </c>
      <c r="F1098" s="154" t="s">
        <v>13615</v>
      </c>
      <c r="G1098" s="369">
        <v>200</v>
      </c>
      <c r="H1098" s="154" t="s">
        <v>13653</v>
      </c>
    </row>
    <row r="1099" spans="1:8" ht="179.25">
      <c r="A1099" s="154" t="s">
        <v>13654</v>
      </c>
      <c r="B1099" s="154" t="s">
        <v>13578</v>
      </c>
      <c r="C1099" s="154" t="s">
        <v>13596</v>
      </c>
      <c r="D1099" s="154" t="s">
        <v>13580</v>
      </c>
      <c r="E1099" s="155" t="s">
        <v>13655</v>
      </c>
      <c r="F1099" s="154" t="s">
        <v>13598</v>
      </c>
      <c r="G1099" s="369">
        <v>5794.8</v>
      </c>
      <c r="H1099" s="154" t="s">
        <v>13656</v>
      </c>
    </row>
    <row r="1100" spans="1:8" ht="192">
      <c r="A1100" s="154" t="s">
        <v>13657</v>
      </c>
      <c r="B1100" s="154" t="s">
        <v>13578</v>
      </c>
      <c r="C1100" s="154" t="s">
        <v>13637</v>
      </c>
      <c r="D1100" s="154" t="s">
        <v>13638</v>
      </c>
      <c r="E1100" s="155" t="s">
        <v>13658</v>
      </c>
      <c r="F1100" s="154" t="s">
        <v>13640</v>
      </c>
      <c r="G1100" s="369">
        <v>2216</v>
      </c>
      <c r="H1100" s="154" t="s">
        <v>13659</v>
      </c>
    </row>
    <row r="1101" spans="1:8" ht="153.75">
      <c r="A1101" s="154" t="s">
        <v>13660</v>
      </c>
      <c r="B1101" s="154" t="s">
        <v>13578</v>
      </c>
      <c r="C1101" s="154" t="s">
        <v>13613</v>
      </c>
      <c r="D1101" s="154" t="s">
        <v>13580</v>
      </c>
      <c r="E1101" s="155" t="s">
        <v>13661</v>
      </c>
      <c r="F1101" s="154" t="s">
        <v>13598</v>
      </c>
      <c r="G1101" s="369">
        <v>9700</v>
      </c>
      <c r="H1101" s="154" t="s">
        <v>13662</v>
      </c>
    </row>
    <row r="1102" spans="1:8">
      <c r="A1102" s="154" t="s">
        <v>13663</v>
      </c>
      <c r="B1102" s="154" t="s">
        <v>13578</v>
      </c>
      <c r="C1102" s="154" t="s">
        <v>13664</v>
      </c>
      <c r="D1102" s="154" t="s">
        <v>13665</v>
      </c>
      <c r="E1102" s="154" t="s">
        <v>13666</v>
      </c>
      <c r="F1102" s="154" t="s">
        <v>13666</v>
      </c>
      <c r="G1102" s="369">
        <v>9800</v>
      </c>
      <c r="H1102" s="154" t="s">
        <v>13667</v>
      </c>
    </row>
    <row r="1103" spans="1:8" ht="102.75">
      <c r="A1103" s="154" t="s">
        <v>13668</v>
      </c>
      <c r="B1103" s="154" t="s">
        <v>13578</v>
      </c>
      <c r="C1103" s="154" t="s">
        <v>13669</v>
      </c>
      <c r="D1103" s="154" t="s">
        <v>13580</v>
      </c>
      <c r="E1103" s="155" t="s">
        <v>13670</v>
      </c>
      <c r="F1103" s="154" t="s">
        <v>13666</v>
      </c>
      <c r="G1103" s="369">
        <v>8900</v>
      </c>
      <c r="H1103" s="154" t="s">
        <v>13671</v>
      </c>
    </row>
    <row r="1104" spans="1:8">
      <c r="A1104" s="154" t="s">
        <v>13672</v>
      </c>
      <c r="B1104" s="154" t="s">
        <v>13578</v>
      </c>
      <c r="C1104" s="154" t="s">
        <v>13673</v>
      </c>
      <c r="D1104" s="154" t="s">
        <v>12</v>
      </c>
      <c r="E1104" s="154" t="s">
        <v>13674</v>
      </c>
      <c r="F1104" s="154" t="s">
        <v>13674</v>
      </c>
      <c r="G1104" s="369">
        <v>149.5</v>
      </c>
      <c r="H1104" s="154" t="s">
        <v>13675</v>
      </c>
    </row>
    <row r="1105" spans="1:8">
      <c r="A1105" s="154" t="s">
        <v>13676</v>
      </c>
      <c r="B1105" s="154" t="s">
        <v>13578</v>
      </c>
      <c r="C1105" s="154" t="s">
        <v>13622</v>
      </c>
      <c r="D1105" s="154" t="s">
        <v>13665</v>
      </c>
      <c r="E1105" s="154" t="s">
        <v>13677</v>
      </c>
      <c r="F1105" s="154" t="s">
        <v>13677</v>
      </c>
      <c r="G1105" s="154" t="s">
        <v>13678</v>
      </c>
      <c r="H1105" s="154" t="s">
        <v>13679</v>
      </c>
    </row>
    <row r="1106" spans="1:8" ht="153.75">
      <c r="A1106" s="154" t="s">
        <v>13680</v>
      </c>
      <c r="B1106" s="154" t="s">
        <v>13578</v>
      </c>
      <c r="C1106" s="154" t="s">
        <v>13637</v>
      </c>
      <c r="D1106" s="154" t="s">
        <v>13638</v>
      </c>
      <c r="E1106" s="155" t="s">
        <v>13681</v>
      </c>
      <c r="F1106" s="154" t="s">
        <v>13640</v>
      </c>
      <c r="G1106" s="369">
        <v>4392</v>
      </c>
      <c r="H1106" s="154" t="s">
        <v>13682</v>
      </c>
    </row>
    <row r="1107" spans="1:8">
      <c r="A1107" s="154" t="s">
        <v>13683</v>
      </c>
      <c r="B1107" s="154" t="s">
        <v>13578</v>
      </c>
      <c r="C1107" s="154" t="s">
        <v>13684</v>
      </c>
      <c r="D1107" s="154" t="s">
        <v>12</v>
      </c>
      <c r="E1107" s="154" t="s">
        <v>13685</v>
      </c>
      <c r="F1107" s="154" t="s">
        <v>13640</v>
      </c>
      <c r="G1107" s="369">
        <v>800</v>
      </c>
      <c r="H1107" s="154" t="s">
        <v>13686</v>
      </c>
    </row>
    <row r="1108" spans="1:8">
      <c r="A1108" s="154" t="s">
        <v>13687</v>
      </c>
      <c r="B1108" s="154" t="s">
        <v>13578</v>
      </c>
      <c r="C1108" s="154" t="s">
        <v>13622</v>
      </c>
      <c r="D1108" s="154" t="s">
        <v>12</v>
      </c>
      <c r="E1108" s="154" t="s">
        <v>13688</v>
      </c>
      <c r="F1108" s="154" t="s">
        <v>13689</v>
      </c>
      <c r="G1108" s="369">
        <v>1000</v>
      </c>
      <c r="H1108" s="154" t="s">
        <v>13690</v>
      </c>
    </row>
    <row r="1109" spans="1:8" ht="217.5">
      <c r="A1109" s="154" t="s">
        <v>13691</v>
      </c>
      <c r="B1109" s="154" t="s">
        <v>13578</v>
      </c>
      <c r="C1109" s="154" t="s">
        <v>13591</v>
      </c>
      <c r="D1109" s="154" t="s">
        <v>13580</v>
      </c>
      <c r="E1109" s="155" t="s">
        <v>13692</v>
      </c>
      <c r="F1109" s="154" t="s">
        <v>13666</v>
      </c>
      <c r="G1109" s="369">
        <v>3711.24</v>
      </c>
      <c r="H1109" s="154" t="s">
        <v>13693</v>
      </c>
    </row>
    <row r="1110" spans="1:8" ht="141">
      <c r="A1110" s="154" t="s">
        <v>13694</v>
      </c>
      <c r="B1110" s="154" t="s">
        <v>13578</v>
      </c>
      <c r="C1110" s="154" t="s">
        <v>13613</v>
      </c>
      <c r="D1110" s="154" t="s">
        <v>13580</v>
      </c>
      <c r="E1110" s="155" t="s">
        <v>13695</v>
      </c>
      <c r="F1110" s="154" t="s">
        <v>13598</v>
      </c>
      <c r="G1110" s="369">
        <v>12500</v>
      </c>
      <c r="H1110" s="154" t="s">
        <v>13696</v>
      </c>
    </row>
    <row r="1111" spans="1:8" ht="166.5">
      <c r="A1111" s="154" t="s">
        <v>13697</v>
      </c>
      <c r="B1111" s="154" t="s">
        <v>13578</v>
      </c>
      <c r="C1111" s="154" t="s">
        <v>13698</v>
      </c>
      <c r="D1111" s="154" t="s">
        <v>13580</v>
      </c>
      <c r="E1111" s="155" t="s">
        <v>13699</v>
      </c>
      <c r="F1111" s="154" t="s">
        <v>13674</v>
      </c>
      <c r="G1111" s="369">
        <v>499</v>
      </c>
      <c r="H1111" s="154" t="s">
        <v>13700</v>
      </c>
    </row>
    <row r="1112" spans="1:8" ht="153.75">
      <c r="A1112" s="154" t="s">
        <v>13701</v>
      </c>
      <c r="B1112" s="154" t="s">
        <v>13578</v>
      </c>
      <c r="C1112" s="154" t="s">
        <v>13702</v>
      </c>
      <c r="D1112" s="154" t="s">
        <v>13580</v>
      </c>
      <c r="E1112" s="155" t="s">
        <v>13703</v>
      </c>
      <c r="F1112" s="154" t="s">
        <v>13598</v>
      </c>
      <c r="G1112" s="369">
        <v>8000</v>
      </c>
      <c r="H1112" s="154" t="s">
        <v>13704</v>
      </c>
    </row>
    <row r="1113" spans="1:8" ht="179.25">
      <c r="A1113" s="154" t="s">
        <v>13705</v>
      </c>
      <c r="B1113" s="154" t="s">
        <v>13578</v>
      </c>
      <c r="C1113" s="154" t="s">
        <v>13646</v>
      </c>
      <c r="D1113" s="154" t="s">
        <v>13647</v>
      </c>
      <c r="E1113" s="155" t="s">
        <v>13706</v>
      </c>
      <c r="F1113" s="154" t="s">
        <v>13674</v>
      </c>
      <c r="G1113" s="369">
        <v>700</v>
      </c>
      <c r="H1113" s="154" t="s">
        <v>13707</v>
      </c>
    </row>
    <row r="1114" spans="1:8">
      <c r="A1114" s="154" t="s">
        <v>13708</v>
      </c>
      <c r="B1114" s="154" t="s">
        <v>13578</v>
      </c>
      <c r="C1114" s="154" t="s">
        <v>13709</v>
      </c>
      <c r="D1114" s="154" t="s">
        <v>13665</v>
      </c>
      <c r="E1114" s="154" t="s">
        <v>13666</v>
      </c>
      <c r="F1114" s="154" t="s">
        <v>13666</v>
      </c>
      <c r="G1114" s="369">
        <v>6722.37</v>
      </c>
      <c r="H1114" s="154" t="s">
        <v>13710</v>
      </c>
    </row>
    <row r="1115" spans="1:8">
      <c r="A1115" s="154" t="s">
        <v>13711</v>
      </c>
      <c r="B1115" s="154" t="s">
        <v>13578</v>
      </c>
      <c r="C1115" s="154" t="s">
        <v>13709</v>
      </c>
      <c r="D1115" s="154" t="s">
        <v>13665</v>
      </c>
      <c r="E1115" s="154" t="s">
        <v>13666</v>
      </c>
      <c r="F1115" s="154" t="s">
        <v>13666</v>
      </c>
      <c r="G1115" s="369">
        <v>203.4</v>
      </c>
      <c r="H1115" s="154" t="s">
        <v>13712</v>
      </c>
    </row>
    <row r="1116" spans="1:8">
      <c r="A1116" s="154" t="s">
        <v>13713</v>
      </c>
      <c r="B1116" s="154" t="s">
        <v>13578</v>
      </c>
      <c r="C1116" s="154" t="s">
        <v>13702</v>
      </c>
      <c r="D1116" s="154" t="s">
        <v>13665</v>
      </c>
      <c r="E1116" s="154" t="s">
        <v>13714</v>
      </c>
      <c r="F1116" s="154" t="s">
        <v>13715</v>
      </c>
      <c r="G1116" s="369">
        <v>4940</v>
      </c>
      <c r="H1116" s="154" t="s">
        <v>13716</v>
      </c>
    </row>
    <row r="1117" spans="1:8" ht="90">
      <c r="A1117" s="154" t="s">
        <v>13717</v>
      </c>
      <c r="B1117" s="154" t="s">
        <v>13578</v>
      </c>
      <c r="C1117" s="154" t="s">
        <v>13613</v>
      </c>
      <c r="D1117" s="154" t="s">
        <v>13580</v>
      </c>
      <c r="E1117" s="155" t="s">
        <v>13718</v>
      </c>
      <c r="F1117" s="154" t="s">
        <v>13598</v>
      </c>
      <c r="G1117" s="369">
        <v>7000</v>
      </c>
      <c r="H1117" s="154" t="s">
        <v>13719</v>
      </c>
    </row>
    <row r="1118" spans="1:8">
      <c r="A1118" s="154" t="s">
        <v>13720</v>
      </c>
      <c r="B1118" s="154" t="s">
        <v>13578</v>
      </c>
      <c r="C1118" s="154" t="s">
        <v>13709</v>
      </c>
      <c r="D1118" s="154" t="s">
        <v>13665</v>
      </c>
      <c r="E1118" s="154" t="s">
        <v>13666</v>
      </c>
      <c r="F1118" s="154" t="s">
        <v>13666</v>
      </c>
      <c r="G1118" s="369">
        <v>406.8</v>
      </c>
      <c r="H1118" s="154" t="s">
        <v>13721</v>
      </c>
    </row>
    <row r="1119" spans="1:8">
      <c r="A1119" s="154" t="s">
        <v>13722</v>
      </c>
      <c r="B1119" s="154" t="s">
        <v>13578</v>
      </c>
      <c r="C1119" s="154" t="s">
        <v>13709</v>
      </c>
      <c r="D1119" s="154" t="s">
        <v>13665</v>
      </c>
      <c r="E1119" s="154" t="s">
        <v>13666</v>
      </c>
      <c r="F1119" s="154" t="s">
        <v>13666</v>
      </c>
      <c r="G1119" s="154" t="s">
        <v>13723</v>
      </c>
      <c r="H1119" s="154" t="s">
        <v>13724</v>
      </c>
    </row>
    <row r="1120" spans="1:8">
      <c r="A1120" s="154" t="s">
        <v>13725</v>
      </c>
      <c r="B1120" s="154" t="s">
        <v>13578</v>
      </c>
      <c r="C1120" s="154" t="s">
        <v>13709</v>
      </c>
      <c r="D1120" s="154" t="s">
        <v>13665</v>
      </c>
      <c r="E1120" s="154" t="s">
        <v>13666</v>
      </c>
      <c r="F1120" s="154" t="s">
        <v>13666</v>
      </c>
      <c r="G1120" s="154" t="s">
        <v>13726</v>
      </c>
      <c r="H1120" s="154" t="s">
        <v>13724</v>
      </c>
    </row>
    <row r="1121" spans="1:8">
      <c r="A1121" s="154" t="s">
        <v>13727</v>
      </c>
      <c r="B1121" s="154" t="s">
        <v>13578</v>
      </c>
      <c r="C1121" s="154" t="s">
        <v>13709</v>
      </c>
      <c r="D1121" s="154" t="s">
        <v>13665</v>
      </c>
      <c r="E1121" s="154" t="s">
        <v>13666</v>
      </c>
      <c r="F1121" s="154" t="s">
        <v>13666</v>
      </c>
      <c r="G1121" s="154" t="s">
        <v>13728</v>
      </c>
      <c r="H1121" s="154" t="s">
        <v>13729</v>
      </c>
    </row>
    <row r="1122" spans="1:8">
      <c r="A1122" s="154" t="s">
        <v>13730</v>
      </c>
      <c r="B1122" s="154" t="s">
        <v>13578</v>
      </c>
      <c r="C1122" s="154" t="s">
        <v>13709</v>
      </c>
      <c r="D1122" s="154" t="s">
        <v>13665</v>
      </c>
      <c r="E1122" s="154" t="s">
        <v>13666</v>
      </c>
      <c r="F1122" s="154" t="s">
        <v>13666</v>
      </c>
      <c r="G1122" s="154" t="s">
        <v>13731</v>
      </c>
      <c r="H1122" s="154" t="s">
        <v>13729</v>
      </c>
    </row>
    <row r="1123" spans="1:8" ht="166.5">
      <c r="A1123" s="154" t="s">
        <v>13732</v>
      </c>
      <c r="B1123" s="154" t="s">
        <v>13578</v>
      </c>
      <c r="C1123" s="154" t="s">
        <v>13585</v>
      </c>
      <c r="D1123" s="154" t="s">
        <v>13580</v>
      </c>
      <c r="E1123" s="155" t="s">
        <v>13733</v>
      </c>
      <c r="F1123" s="154" t="s">
        <v>13674</v>
      </c>
      <c r="G1123" s="154" t="s">
        <v>13734</v>
      </c>
      <c r="H1123" s="154" t="s">
        <v>13735</v>
      </c>
    </row>
    <row r="1124" spans="1:8">
      <c r="A1124" s="154" t="s">
        <v>13736</v>
      </c>
      <c r="B1124" s="154" t="s">
        <v>13578</v>
      </c>
      <c r="C1124" s="154" t="s">
        <v>13613</v>
      </c>
      <c r="D1124" s="154" t="s">
        <v>13665</v>
      </c>
      <c r="E1124" s="154" t="s">
        <v>13598</v>
      </c>
      <c r="F1124" s="154" t="s">
        <v>13598</v>
      </c>
      <c r="G1124" s="154" t="s">
        <v>13737</v>
      </c>
      <c r="H1124" s="154" t="s">
        <v>13738</v>
      </c>
    </row>
    <row r="1125" spans="1:8">
      <c r="A1125" s="154" t="s">
        <v>13739</v>
      </c>
      <c r="B1125" s="154" t="s">
        <v>13578</v>
      </c>
      <c r="C1125" s="154" t="s">
        <v>13702</v>
      </c>
      <c r="D1125" s="154" t="s">
        <v>13665</v>
      </c>
      <c r="E1125" s="154" t="s">
        <v>13740</v>
      </c>
      <c r="F1125" s="154" t="s">
        <v>13740</v>
      </c>
      <c r="G1125" s="369">
        <v>2320</v>
      </c>
      <c r="H1125" s="154" t="s">
        <v>13741</v>
      </c>
    </row>
    <row r="1126" spans="1:8">
      <c r="A1126" s="154" t="s">
        <v>13742</v>
      </c>
      <c r="B1126" s="154" t="s">
        <v>13578</v>
      </c>
      <c r="C1126" s="154" t="s">
        <v>13613</v>
      </c>
      <c r="D1126" s="154" t="s">
        <v>12</v>
      </c>
      <c r="E1126" s="154" t="s">
        <v>13743</v>
      </c>
      <c r="F1126" s="154" t="s">
        <v>13743</v>
      </c>
      <c r="G1126" s="369">
        <v>350</v>
      </c>
      <c r="H1126" s="154" t="s">
        <v>13744</v>
      </c>
    </row>
    <row r="1127" spans="1:8" ht="115.5">
      <c r="A1127" s="154" t="s">
        <v>13745</v>
      </c>
      <c r="B1127" s="154" t="s">
        <v>13578</v>
      </c>
      <c r="C1127" s="154" t="s">
        <v>13613</v>
      </c>
      <c r="D1127" s="154" t="s">
        <v>13580</v>
      </c>
      <c r="E1127" s="155" t="s">
        <v>13746</v>
      </c>
      <c r="F1127" s="154" t="s">
        <v>13743</v>
      </c>
      <c r="G1127" s="154" t="s">
        <v>13747</v>
      </c>
      <c r="H1127" s="154" t="s">
        <v>13748</v>
      </c>
    </row>
    <row r="1128" spans="1:8" ht="204.75">
      <c r="A1128" s="154" t="s">
        <v>13749</v>
      </c>
      <c r="B1128" s="154" t="s">
        <v>13578</v>
      </c>
      <c r="C1128" s="154" t="s">
        <v>13622</v>
      </c>
      <c r="D1128" s="154" t="s">
        <v>13580</v>
      </c>
      <c r="E1128" s="155" t="s">
        <v>13750</v>
      </c>
      <c r="F1128" s="154" t="s">
        <v>13751</v>
      </c>
      <c r="G1128" s="154" t="s">
        <v>13752</v>
      </c>
      <c r="H1128" s="154" t="s">
        <v>13753</v>
      </c>
    </row>
    <row r="1129" spans="1:8" ht="141">
      <c r="A1129" s="154" t="s">
        <v>13754</v>
      </c>
      <c r="B1129" s="154" t="s">
        <v>13578</v>
      </c>
      <c r="C1129" s="154" t="s">
        <v>13755</v>
      </c>
      <c r="D1129" s="154" t="s">
        <v>13580</v>
      </c>
      <c r="E1129" s="155" t="s">
        <v>13756</v>
      </c>
      <c r="F1129" s="154" t="s">
        <v>13674</v>
      </c>
      <c r="G1129" s="369">
        <v>470</v>
      </c>
      <c r="H1129" s="154" t="s">
        <v>13757</v>
      </c>
    </row>
    <row r="1130" spans="1:8">
      <c r="A1130" s="154" t="s">
        <v>13758</v>
      </c>
      <c r="B1130" s="154" t="s">
        <v>13578</v>
      </c>
      <c r="C1130" s="154" t="s">
        <v>13709</v>
      </c>
      <c r="D1130" s="154" t="s">
        <v>13665</v>
      </c>
      <c r="E1130" s="154" t="s">
        <v>13666</v>
      </c>
      <c r="F1130" s="154" t="s">
        <v>13666</v>
      </c>
      <c r="G1130" s="369">
        <v>3701.88</v>
      </c>
      <c r="H1130" s="154" t="s">
        <v>13759</v>
      </c>
    </row>
    <row r="1131" spans="1:8" ht="179.25">
      <c r="A1131" s="154" t="s">
        <v>13760</v>
      </c>
      <c r="B1131" s="154" t="s">
        <v>13578</v>
      </c>
      <c r="C1131" s="154" t="s">
        <v>13702</v>
      </c>
      <c r="D1131" s="154" t="s">
        <v>13580</v>
      </c>
      <c r="E1131" s="155" t="s">
        <v>13761</v>
      </c>
      <c r="F1131" s="154" t="s">
        <v>13674</v>
      </c>
      <c r="G1131" s="369">
        <v>1840</v>
      </c>
      <c r="H1131" s="154" t="s">
        <v>13762</v>
      </c>
    </row>
    <row r="1132" spans="1:8" ht="141">
      <c r="A1132" s="154" t="s">
        <v>13763</v>
      </c>
      <c r="B1132" s="154" t="s">
        <v>13578</v>
      </c>
      <c r="C1132" s="154" t="s">
        <v>13755</v>
      </c>
      <c r="D1132" s="154" t="s">
        <v>13580</v>
      </c>
      <c r="E1132" s="155" t="s">
        <v>13764</v>
      </c>
      <c r="F1132" s="154" t="s">
        <v>13674</v>
      </c>
      <c r="G1132" s="369">
        <v>940</v>
      </c>
      <c r="H1132" s="154" t="s">
        <v>13765</v>
      </c>
    </row>
    <row r="1133" spans="1:8" ht="179.25">
      <c r="A1133" s="154" t="s">
        <v>13766</v>
      </c>
      <c r="B1133" s="154" t="s">
        <v>13578</v>
      </c>
      <c r="C1133" s="154" t="s">
        <v>13767</v>
      </c>
      <c r="D1133" s="154" t="s">
        <v>13580</v>
      </c>
      <c r="E1133" s="155" t="s">
        <v>13768</v>
      </c>
      <c r="F1133" s="154" t="s">
        <v>13769</v>
      </c>
      <c r="G1133" s="369">
        <v>500</v>
      </c>
      <c r="H1133" s="154" t="s">
        <v>13770</v>
      </c>
    </row>
    <row r="1134" spans="1:8">
      <c r="A1134" s="154" t="s">
        <v>13771</v>
      </c>
      <c r="B1134" s="154" t="s">
        <v>13578</v>
      </c>
      <c r="C1134" s="154" t="s">
        <v>13596</v>
      </c>
      <c r="D1134" s="154" t="s">
        <v>13665</v>
      </c>
      <c r="E1134" s="154" t="s">
        <v>13598</v>
      </c>
      <c r="F1134" s="154" t="s">
        <v>13598</v>
      </c>
      <c r="G1134" s="154" t="s">
        <v>13772</v>
      </c>
      <c r="H1134" s="154" t="s">
        <v>13773</v>
      </c>
    </row>
    <row r="1135" spans="1:8">
      <c r="A1135" s="154" t="s">
        <v>13774</v>
      </c>
      <c r="B1135" s="154" t="s">
        <v>13578</v>
      </c>
      <c r="C1135" s="154" t="s">
        <v>13775</v>
      </c>
      <c r="D1135" s="154" t="s">
        <v>13665</v>
      </c>
      <c r="E1135" s="154" t="s">
        <v>13677</v>
      </c>
      <c r="F1135" s="154" t="s">
        <v>13677</v>
      </c>
      <c r="G1135" s="369">
        <v>2900</v>
      </c>
      <c r="H1135" s="154" t="s">
        <v>13776</v>
      </c>
    </row>
    <row r="1136" spans="1:8">
      <c r="A1136" s="154" t="s">
        <v>13777</v>
      </c>
      <c r="B1136" s="154" t="s">
        <v>13578</v>
      </c>
      <c r="C1136" s="154" t="s">
        <v>13778</v>
      </c>
      <c r="D1136" s="154" t="s">
        <v>12</v>
      </c>
      <c r="E1136" s="154" t="s">
        <v>13779</v>
      </c>
      <c r="F1136" s="154" t="s">
        <v>13779</v>
      </c>
      <c r="G1136" s="369">
        <v>250</v>
      </c>
      <c r="H1136" s="154" t="s">
        <v>13780</v>
      </c>
    </row>
    <row r="1137" spans="1:8">
      <c r="A1137" s="154" t="s">
        <v>13781</v>
      </c>
      <c r="B1137" s="154" t="s">
        <v>13578</v>
      </c>
      <c r="C1137" s="154" t="s">
        <v>13709</v>
      </c>
      <c r="D1137" s="154" t="s">
        <v>13665</v>
      </c>
      <c r="E1137" s="154" t="s">
        <v>13666</v>
      </c>
      <c r="F1137" s="154" t="s">
        <v>13666</v>
      </c>
      <c r="G1137" s="369">
        <v>12936.24</v>
      </c>
      <c r="H1137" s="154" t="s">
        <v>13782</v>
      </c>
    </row>
    <row r="1138" spans="1:8">
      <c r="A1138" s="154" t="s">
        <v>13783</v>
      </c>
      <c r="B1138" s="154" t="s">
        <v>13578</v>
      </c>
      <c r="C1138" s="154" t="s">
        <v>13596</v>
      </c>
      <c r="D1138" s="154" t="s">
        <v>13665</v>
      </c>
      <c r="E1138" s="154" t="s">
        <v>13598</v>
      </c>
      <c r="F1138" s="154" t="s">
        <v>13598</v>
      </c>
      <c r="G1138" s="369">
        <v>5141.1400000000003</v>
      </c>
      <c r="H1138" s="154" t="s">
        <v>13784</v>
      </c>
    </row>
    <row r="1139" spans="1:8" ht="153.75">
      <c r="A1139" s="154" t="s">
        <v>13785</v>
      </c>
      <c r="B1139" s="154" t="s">
        <v>13578</v>
      </c>
      <c r="C1139" s="154" t="s">
        <v>13702</v>
      </c>
      <c r="D1139" s="154" t="s">
        <v>13580</v>
      </c>
      <c r="E1139" s="155" t="s">
        <v>13786</v>
      </c>
      <c r="F1139" s="154" t="s">
        <v>13714</v>
      </c>
      <c r="G1139" s="369">
        <v>600</v>
      </c>
      <c r="H1139" s="154" t="s">
        <v>13787</v>
      </c>
    </row>
    <row r="1140" spans="1:8">
      <c r="A1140" s="154" t="s">
        <v>13788</v>
      </c>
      <c r="B1140" s="154" t="s">
        <v>13578</v>
      </c>
      <c r="C1140" s="154" t="s">
        <v>13596</v>
      </c>
      <c r="D1140" s="154" t="s">
        <v>13665</v>
      </c>
      <c r="E1140" s="154" t="s">
        <v>13598</v>
      </c>
      <c r="F1140" s="154" t="s">
        <v>13598</v>
      </c>
      <c r="G1140" s="369">
        <v>6393.5</v>
      </c>
      <c r="H1140" s="154" t="s">
        <v>13789</v>
      </c>
    </row>
    <row r="1141" spans="1:8" ht="141">
      <c r="A1141" s="154" t="s">
        <v>13790</v>
      </c>
      <c r="B1141" s="154" t="s">
        <v>13578</v>
      </c>
      <c r="C1141" s="154" t="s">
        <v>13755</v>
      </c>
      <c r="D1141" s="154" t="s">
        <v>13580</v>
      </c>
      <c r="E1141" s="155" t="s">
        <v>13791</v>
      </c>
      <c r="F1141" s="154" t="s">
        <v>13714</v>
      </c>
      <c r="G1141" s="369">
        <v>3300</v>
      </c>
      <c r="H1141" s="154" t="s">
        <v>13792</v>
      </c>
    </row>
    <row r="1142" spans="1:8">
      <c r="A1142" s="154" t="s">
        <v>13793</v>
      </c>
      <c r="B1142" s="154" t="s">
        <v>13578</v>
      </c>
      <c r="C1142" s="154" t="s">
        <v>13755</v>
      </c>
      <c r="D1142" s="154" t="s">
        <v>12</v>
      </c>
      <c r="E1142" s="154" t="s">
        <v>13794</v>
      </c>
      <c r="F1142" s="154" t="s">
        <v>13794</v>
      </c>
      <c r="G1142" s="369">
        <v>1980</v>
      </c>
      <c r="H1142" s="154" t="s">
        <v>13795</v>
      </c>
    </row>
    <row r="1143" spans="1:8">
      <c r="A1143" s="154" t="s">
        <v>13796</v>
      </c>
      <c r="B1143" s="154" t="s">
        <v>13578</v>
      </c>
      <c r="C1143" s="154" t="s">
        <v>13709</v>
      </c>
      <c r="D1143" s="154" t="s">
        <v>13665</v>
      </c>
      <c r="E1143" s="154" t="s">
        <v>13666</v>
      </c>
      <c r="F1143" s="154" t="s">
        <v>13666</v>
      </c>
      <c r="G1143" s="369">
        <v>427.14</v>
      </c>
      <c r="H1143" s="154" t="s">
        <v>13797</v>
      </c>
    </row>
    <row r="1144" spans="1:8">
      <c r="A1144" s="154" t="s">
        <v>13798</v>
      </c>
      <c r="B1144" s="154" t="s">
        <v>13578</v>
      </c>
      <c r="C1144" s="154" t="s">
        <v>13709</v>
      </c>
      <c r="D1144" s="154" t="s">
        <v>13665</v>
      </c>
      <c r="E1144" s="154" t="s">
        <v>13666</v>
      </c>
      <c r="F1144" s="154" t="s">
        <v>13666</v>
      </c>
      <c r="G1144" s="369">
        <v>305.10000000000002</v>
      </c>
      <c r="H1144" s="154" t="s">
        <v>13799</v>
      </c>
    </row>
    <row r="1145" spans="1:8">
      <c r="A1145" s="154" t="s">
        <v>13800</v>
      </c>
      <c r="B1145" s="154" t="s">
        <v>13578</v>
      </c>
      <c r="C1145" s="154" t="s">
        <v>13709</v>
      </c>
      <c r="D1145" s="154" t="s">
        <v>13665</v>
      </c>
      <c r="E1145" s="154" t="s">
        <v>13666</v>
      </c>
      <c r="F1145" s="154" t="s">
        <v>13666</v>
      </c>
      <c r="G1145" s="369">
        <v>162.72</v>
      </c>
      <c r="H1145" s="154" t="s">
        <v>13801</v>
      </c>
    </row>
    <row r="1146" spans="1:8">
      <c r="A1146" s="154" t="s">
        <v>13802</v>
      </c>
      <c r="B1146" s="154" t="s">
        <v>13578</v>
      </c>
      <c r="C1146" s="154" t="s">
        <v>13709</v>
      </c>
      <c r="D1146" s="154" t="s">
        <v>13665</v>
      </c>
      <c r="E1146" s="154" t="s">
        <v>13666</v>
      </c>
      <c r="F1146" s="154" t="s">
        <v>13666</v>
      </c>
      <c r="G1146" s="369">
        <v>1606</v>
      </c>
      <c r="H1146" s="154" t="s">
        <v>13797</v>
      </c>
    </row>
    <row r="1147" spans="1:8">
      <c r="A1147" s="154" t="s">
        <v>13803</v>
      </c>
      <c r="B1147" s="154" t="s">
        <v>13578</v>
      </c>
      <c r="C1147" s="154" t="s">
        <v>13596</v>
      </c>
      <c r="D1147" s="154" t="s">
        <v>13665</v>
      </c>
      <c r="E1147" s="154" t="s">
        <v>13598</v>
      </c>
      <c r="F1147" s="154" t="s">
        <v>13804</v>
      </c>
      <c r="G1147" s="369">
        <v>3957.62</v>
      </c>
      <c r="H1147" s="154" t="s">
        <v>13805</v>
      </c>
    </row>
    <row r="1148" spans="1:8">
      <c r="A1148" s="154" t="s">
        <v>13806</v>
      </c>
      <c r="B1148" s="154" t="s">
        <v>13578</v>
      </c>
      <c r="C1148" s="154" t="s">
        <v>13613</v>
      </c>
      <c r="D1148" s="154" t="s">
        <v>13665</v>
      </c>
      <c r="E1148" s="154" t="s">
        <v>13598</v>
      </c>
      <c r="F1148" s="154" t="s">
        <v>13598</v>
      </c>
      <c r="G1148" s="369">
        <v>25000</v>
      </c>
      <c r="H1148" s="154" t="s">
        <v>13807</v>
      </c>
    </row>
    <row r="1149" spans="1:8">
      <c r="A1149" s="154" t="s">
        <v>13808</v>
      </c>
      <c r="B1149" s="154" t="s">
        <v>13578</v>
      </c>
      <c r="C1149" s="154" t="s">
        <v>13585</v>
      </c>
      <c r="D1149" s="154" t="s">
        <v>13665</v>
      </c>
      <c r="E1149" s="154" t="s">
        <v>13674</v>
      </c>
      <c r="F1149" s="154" t="s">
        <v>13674</v>
      </c>
      <c r="G1149" s="369">
        <v>4340</v>
      </c>
      <c r="H1149" s="154" t="s">
        <v>13809</v>
      </c>
    </row>
    <row r="1150" spans="1:8">
      <c r="A1150" s="154" t="s">
        <v>13810</v>
      </c>
      <c r="B1150" s="154" t="s">
        <v>13578</v>
      </c>
      <c r="C1150" s="154" t="s">
        <v>13596</v>
      </c>
      <c r="D1150" s="154" t="s">
        <v>13665</v>
      </c>
      <c r="E1150" s="154" t="s">
        <v>13598</v>
      </c>
      <c r="F1150" s="154" t="s">
        <v>13598</v>
      </c>
      <c r="G1150" s="369">
        <v>2243.52</v>
      </c>
      <c r="H1150" s="154" t="s">
        <v>13811</v>
      </c>
    </row>
    <row r="1151" spans="1:8" ht="179.25">
      <c r="A1151" s="154" t="s">
        <v>13812</v>
      </c>
      <c r="B1151" s="154" t="s">
        <v>13578</v>
      </c>
      <c r="C1151" s="154" t="s">
        <v>13591</v>
      </c>
      <c r="D1151" s="154" t="s">
        <v>13580</v>
      </c>
      <c r="E1151" s="155" t="s">
        <v>13813</v>
      </c>
      <c r="F1151" s="154" t="s">
        <v>13814</v>
      </c>
      <c r="G1151" s="369">
        <v>490</v>
      </c>
      <c r="H1151" s="154" t="s">
        <v>13815</v>
      </c>
    </row>
    <row r="1152" spans="1:8" ht="90">
      <c r="A1152" s="154" t="s">
        <v>13816</v>
      </c>
      <c r="B1152" s="154" t="s">
        <v>13578</v>
      </c>
      <c r="C1152" s="154" t="s">
        <v>13817</v>
      </c>
      <c r="D1152" s="154" t="s">
        <v>13580</v>
      </c>
      <c r="E1152" s="155" t="s">
        <v>13818</v>
      </c>
      <c r="F1152" s="154" t="s">
        <v>13743</v>
      </c>
      <c r="G1152" s="369">
        <v>480</v>
      </c>
      <c r="H1152" s="154" t="s">
        <v>13819</v>
      </c>
    </row>
    <row r="1153" spans="1:8">
      <c r="A1153" s="154" t="s">
        <v>13820</v>
      </c>
      <c r="B1153" s="154" t="s">
        <v>13578</v>
      </c>
      <c r="C1153" s="154" t="s">
        <v>13821</v>
      </c>
      <c r="D1153" s="154" t="s">
        <v>13665</v>
      </c>
      <c r="E1153" s="154" t="s">
        <v>13598</v>
      </c>
      <c r="F1153" s="154" t="s">
        <v>13598</v>
      </c>
      <c r="G1153" s="154" t="s">
        <v>13822</v>
      </c>
      <c r="H1153" s="154" t="s">
        <v>13823</v>
      </c>
    </row>
    <row r="1154" spans="1:8">
      <c r="A1154" s="154" t="s">
        <v>13824</v>
      </c>
      <c r="B1154" s="154" t="s">
        <v>13578</v>
      </c>
      <c r="C1154" s="154" t="s">
        <v>13596</v>
      </c>
      <c r="D1154" s="154" t="s">
        <v>13665</v>
      </c>
      <c r="E1154" s="154" t="s">
        <v>13598</v>
      </c>
      <c r="F1154" s="154" t="s">
        <v>13598</v>
      </c>
      <c r="G1154" s="154" t="s">
        <v>13825</v>
      </c>
      <c r="H1154" s="154" t="s">
        <v>13826</v>
      </c>
    </row>
    <row r="1155" spans="1:8">
      <c r="A1155" s="154" t="s">
        <v>13827</v>
      </c>
      <c r="B1155" s="154" t="s">
        <v>13578</v>
      </c>
      <c r="C1155" s="154" t="s">
        <v>13702</v>
      </c>
      <c r="D1155" s="154" t="s">
        <v>12</v>
      </c>
      <c r="E1155" s="154" t="s">
        <v>13714</v>
      </c>
      <c r="F1155" s="154" t="s">
        <v>13714</v>
      </c>
      <c r="G1155" s="369">
        <v>350</v>
      </c>
      <c r="H1155" s="154" t="s">
        <v>13828</v>
      </c>
    </row>
    <row r="1156" spans="1:8" ht="179.25">
      <c r="A1156" s="154" t="s">
        <v>13829</v>
      </c>
      <c r="B1156" s="154" t="s">
        <v>13578</v>
      </c>
      <c r="C1156" s="154" t="s">
        <v>13613</v>
      </c>
      <c r="D1156" s="154" t="s">
        <v>13580</v>
      </c>
      <c r="E1156" s="155" t="s">
        <v>13830</v>
      </c>
      <c r="F1156" s="154" t="s">
        <v>13743</v>
      </c>
      <c r="G1156" s="369">
        <v>10900</v>
      </c>
      <c r="H1156" s="154" t="s">
        <v>13831</v>
      </c>
    </row>
    <row r="1157" spans="1:8" ht="166.5">
      <c r="A1157" s="154" t="s">
        <v>13832</v>
      </c>
      <c r="B1157" s="154" t="s">
        <v>13578</v>
      </c>
      <c r="C1157" s="154" t="s">
        <v>13613</v>
      </c>
      <c r="D1157" s="154" t="s">
        <v>13580</v>
      </c>
      <c r="E1157" s="155" t="s">
        <v>13833</v>
      </c>
      <c r="F1157" s="154" t="s">
        <v>13743</v>
      </c>
      <c r="G1157" s="369">
        <v>5500</v>
      </c>
      <c r="H1157" s="154" t="s">
        <v>13834</v>
      </c>
    </row>
    <row r="1158" spans="1:8">
      <c r="A1158" s="154" t="s">
        <v>13835</v>
      </c>
      <c r="B1158" s="154" t="s">
        <v>13578</v>
      </c>
      <c r="C1158" s="154" t="s">
        <v>13613</v>
      </c>
      <c r="D1158" s="154" t="s">
        <v>12</v>
      </c>
      <c r="E1158" s="154" t="s">
        <v>13794</v>
      </c>
      <c r="F1158" s="154" t="s">
        <v>13794</v>
      </c>
      <c r="G1158" s="369">
        <v>10650</v>
      </c>
      <c r="H1158" s="154" t="s">
        <v>13836</v>
      </c>
    </row>
    <row r="1159" spans="1:8">
      <c r="A1159" s="154" t="s">
        <v>13837</v>
      </c>
      <c r="B1159" s="154" t="s">
        <v>13578</v>
      </c>
      <c r="C1159" s="154" t="s">
        <v>13613</v>
      </c>
      <c r="D1159" s="154" t="s">
        <v>12</v>
      </c>
      <c r="E1159" s="154" t="s">
        <v>13794</v>
      </c>
      <c r="F1159" s="154" t="s">
        <v>13794</v>
      </c>
      <c r="G1159" s="369">
        <v>9885</v>
      </c>
      <c r="H1159" s="154" t="s">
        <v>13838</v>
      </c>
    </row>
    <row r="1160" spans="1:8">
      <c r="A1160" s="154" t="s">
        <v>13839</v>
      </c>
      <c r="B1160" s="154" t="s">
        <v>13578</v>
      </c>
      <c r="C1160" s="154" t="s">
        <v>13596</v>
      </c>
      <c r="D1160" s="154" t="s">
        <v>13665</v>
      </c>
      <c r="E1160" s="154" t="s">
        <v>13598</v>
      </c>
      <c r="F1160" s="154" t="s">
        <v>13598</v>
      </c>
      <c r="G1160" s="369">
        <v>5998.4</v>
      </c>
      <c r="H1160" s="154" t="s">
        <v>13840</v>
      </c>
    </row>
    <row r="1161" spans="1:8">
      <c r="A1161" s="154" t="s">
        <v>13841</v>
      </c>
      <c r="B1161" s="154" t="s">
        <v>13578</v>
      </c>
      <c r="C1161" s="154" t="s">
        <v>13673</v>
      </c>
      <c r="D1161" s="154" t="s">
        <v>12</v>
      </c>
      <c r="E1161" s="154" t="s">
        <v>13714</v>
      </c>
      <c r="F1161" s="154" t="s">
        <v>13714</v>
      </c>
      <c r="G1161" s="369">
        <v>250</v>
      </c>
      <c r="H1161" s="154" t="s">
        <v>13842</v>
      </c>
    </row>
    <row r="1162" spans="1:8">
      <c r="A1162" s="154" t="s">
        <v>13843</v>
      </c>
      <c r="B1162" s="154" t="s">
        <v>13578</v>
      </c>
      <c r="C1162" s="154" t="s">
        <v>13709</v>
      </c>
      <c r="D1162" s="154" t="s">
        <v>13665</v>
      </c>
      <c r="E1162" s="154" t="s">
        <v>13666</v>
      </c>
      <c r="F1162" s="154" t="s">
        <v>13666</v>
      </c>
      <c r="G1162" s="369">
        <v>640</v>
      </c>
      <c r="H1162" s="154" t="s">
        <v>13844</v>
      </c>
    </row>
    <row r="1163" spans="1:8">
      <c r="A1163" s="154" t="s">
        <v>13845</v>
      </c>
      <c r="B1163" s="154" t="s">
        <v>13578</v>
      </c>
      <c r="C1163" s="154" t="s">
        <v>13709</v>
      </c>
      <c r="D1163" s="154" t="s">
        <v>13665</v>
      </c>
      <c r="E1163" s="154" t="s">
        <v>13666</v>
      </c>
      <c r="F1163" s="154" t="s">
        <v>13666</v>
      </c>
      <c r="G1163" s="154" t="s">
        <v>13846</v>
      </c>
      <c r="H1163" s="154" t="s">
        <v>13847</v>
      </c>
    </row>
    <row r="1164" spans="1:8">
      <c r="A1164" s="154" t="s">
        <v>13848</v>
      </c>
      <c r="B1164" s="154" t="s">
        <v>13578</v>
      </c>
      <c r="C1164" s="154" t="s">
        <v>13709</v>
      </c>
      <c r="D1164" s="154" t="s">
        <v>13665</v>
      </c>
      <c r="E1164" s="154" t="s">
        <v>13666</v>
      </c>
      <c r="F1164" s="154" t="s">
        <v>13666</v>
      </c>
      <c r="G1164" s="369">
        <v>960</v>
      </c>
      <c r="H1164" s="154" t="s">
        <v>13849</v>
      </c>
    </row>
    <row r="1165" spans="1:8">
      <c r="A1165" s="154" t="s">
        <v>13850</v>
      </c>
      <c r="B1165" s="154" t="s">
        <v>13578</v>
      </c>
      <c r="C1165" s="154" t="s">
        <v>13709</v>
      </c>
      <c r="D1165" s="154" t="s">
        <v>13665</v>
      </c>
      <c r="E1165" s="154" t="s">
        <v>13666</v>
      </c>
      <c r="F1165" s="154" t="s">
        <v>13666</v>
      </c>
      <c r="G1165" s="369">
        <v>256</v>
      </c>
      <c r="H1165" s="154" t="s">
        <v>13851</v>
      </c>
    </row>
    <row r="1166" spans="1:8">
      <c r="A1166" s="154" t="s">
        <v>13852</v>
      </c>
      <c r="B1166" s="154" t="s">
        <v>13578</v>
      </c>
      <c r="C1166" s="154" t="s">
        <v>13709</v>
      </c>
      <c r="D1166" s="154" t="s">
        <v>13665</v>
      </c>
      <c r="E1166" s="154" t="s">
        <v>13666</v>
      </c>
      <c r="F1166" s="154" t="s">
        <v>13666</v>
      </c>
      <c r="G1166" s="369">
        <v>3968</v>
      </c>
      <c r="H1166" s="154" t="s">
        <v>13853</v>
      </c>
    </row>
    <row r="1167" spans="1:8">
      <c r="A1167" s="154" t="s">
        <v>13854</v>
      </c>
      <c r="B1167" s="154" t="s">
        <v>13578</v>
      </c>
      <c r="C1167" s="154" t="s">
        <v>13709</v>
      </c>
      <c r="D1167" s="154" t="s">
        <v>13665</v>
      </c>
      <c r="E1167" s="154" t="s">
        <v>13666</v>
      </c>
      <c r="F1167" s="154" t="s">
        <v>13666</v>
      </c>
      <c r="G1167" s="369">
        <v>1352</v>
      </c>
      <c r="H1167" s="154" t="s">
        <v>13855</v>
      </c>
    </row>
    <row r="1168" spans="1:8">
      <c r="A1168" s="154" t="s">
        <v>13856</v>
      </c>
      <c r="B1168" s="154" t="s">
        <v>13578</v>
      </c>
      <c r="C1168" s="154" t="s">
        <v>13709</v>
      </c>
      <c r="D1168" s="154" t="s">
        <v>13665</v>
      </c>
      <c r="E1168" s="154" t="s">
        <v>13666</v>
      </c>
      <c r="F1168" s="154" t="s">
        <v>13666</v>
      </c>
      <c r="G1168" s="369">
        <v>2271.1999999999998</v>
      </c>
      <c r="H1168" s="154" t="s">
        <v>13857</v>
      </c>
    </row>
    <row r="1169" spans="1:8">
      <c r="A1169" s="154" t="s">
        <v>13858</v>
      </c>
      <c r="B1169" s="154" t="s">
        <v>13578</v>
      </c>
      <c r="C1169" s="154" t="s">
        <v>13709</v>
      </c>
      <c r="D1169" s="154" t="s">
        <v>13665</v>
      </c>
      <c r="E1169" s="154" t="s">
        <v>13666</v>
      </c>
      <c r="F1169" s="154" t="s">
        <v>13666</v>
      </c>
      <c r="G1169" s="369">
        <v>4608</v>
      </c>
      <c r="H1169" s="154" t="s">
        <v>13859</v>
      </c>
    </row>
    <row r="1170" spans="1:8">
      <c r="A1170" s="154" t="s">
        <v>13860</v>
      </c>
      <c r="B1170" s="154" t="s">
        <v>13578</v>
      </c>
      <c r="C1170" s="154" t="s">
        <v>13709</v>
      </c>
      <c r="D1170" s="154" t="s">
        <v>13665</v>
      </c>
      <c r="E1170" s="154" t="s">
        <v>13666</v>
      </c>
      <c r="F1170" s="154" t="s">
        <v>13666</v>
      </c>
      <c r="G1170" s="369">
        <v>3136</v>
      </c>
      <c r="H1170" s="154" t="s">
        <v>13861</v>
      </c>
    </row>
    <row r="1171" spans="1:8">
      <c r="A1171" s="154" t="s">
        <v>13862</v>
      </c>
      <c r="B1171" s="154" t="s">
        <v>13578</v>
      </c>
      <c r="C1171" s="154" t="s">
        <v>13709</v>
      </c>
      <c r="D1171" s="154" t="s">
        <v>13665</v>
      </c>
      <c r="E1171" s="154" t="s">
        <v>13666</v>
      </c>
      <c r="F1171" s="154" t="s">
        <v>13666</v>
      </c>
      <c r="G1171" s="369">
        <v>2496</v>
      </c>
      <c r="H1171" s="154" t="s">
        <v>13863</v>
      </c>
    </row>
    <row r="1172" spans="1:8" ht="192">
      <c r="A1172" s="154" t="s">
        <v>13864</v>
      </c>
      <c r="B1172" s="154" t="s">
        <v>13578</v>
      </c>
      <c r="C1172" s="154" t="s">
        <v>13755</v>
      </c>
      <c r="D1172" s="154" t="s">
        <v>13580</v>
      </c>
      <c r="E1172" s="155" t="s">
        <v>13865</v>
      </c>
      <c r="F1172" s="154" t="s">
        <v>13743</v>
      </c>
      <c r="G1172" s="369">
        <v>3900</v>
      </c>
      <c r="H1172" s="154" t="s">
        <v>13866</v>
      </c>
    </row>
    <row r="1173" spans="1:8">
      <c r="A1173" s="154" t="s">
        <v>13867</v>
      </c>
      <c r="B1173" s="154" t="s">
        <v>13578</v>
      </c>
      <c r="C1173" s="154" t="s">
        <v>13613</v>
      </c>
      <c r="D1173" s="154" t="s">
        <v>12</v>
      </c>
      <c r="E1173" s="154" t="s">
        <v>13868</v>
      </c>
      <c r="F1173" s="154" t="s">
        <v>13868</v>
      </c>
      <c r="G1173" s="154" t="s">
        <v>13869</v>
      </c>
      <c r="H1173" s="154" t="s">
        <v>13870</v>
      </c>
    </row>
    <row r="1174" spans="1:8">
      <c r="A1174" s="154" t="s">
        <v>13871</v>
      </c>
      <c r="B1174" s="154" t="s">
        <v>13578</v>
      </c>
      <c r="C1174" s="154" t="s">
        <v>13613</v>
      </c>
      <c r="D1174" s="154" t="s">
        <v>12</v>
      </c>
      <c r="E1174" s="154" t="s">
        <v>13868</v>
      </c>
      <c r="F1174" s="154" t="s">
        <v>13868</v>
      </c>
      <c r="G1174" s="154" t="s">
        <v>13872</v>
      </c>
      <c r="H1174" s="154" t="s">
        <v>13873</v>
      </c>
    </row>
    <row r="1175" spans="1:8">
      <c r="A1175" s="154" t="s">
        <v>13874</v>
      </c>
      <c r="B1175" s="154" t="s">
        <v>13578</v>
      </c>
      <c r="C1175" s="154" t="s">
        <v>13585</v>
      </c>
      <c r="D1175" s="154" t="s">
        <v>13665</v>
      </c>
      <c r="E1175" s="154" t="s">
        <v>13677</v>
      </c>
      <c r="F1175" s="154" t="s">
        <v>13677</v>
      </c>
      <c r="G1175" s="369">
        <v>9000</v>
      </c>
      <c r="H1175" s="154" t="s">
        <v>13875</v>
      </c>
    </row>
    <row r="1176" spans="1:8">
      <c r="A1176" s="154" t="s">
        <v>13876</v>
      </c>
      <c r="B1176" s="154" t="s">
        <v>13578</v>
      </c>
      <c r="C1176" s="154" t="s">
        <v>13709</v>
      </c>
      <c r="D1176" s="154" t="s">
        <v>13665</v>
      </c>
      <c r="E1176" s="154" t="s">
        <v>13666</v>
      </c>
      <c r="F1176" s="154" t="s">
        <v>13666</v>
      </c>
      <c r="G1176" s="369">
        <v>6592</v>
      </c>
      <c r="H1176" s="154" t="s">
        <v>13877</v>
      </c>
    </row>
    <row r="1177" spans="1:8">
      <c r="A1177" s="154" t="s">
        <v>13878</v>
      </c>
      <c r="B1177" s="154" t="s">
        <v>13578</v>
      </c>
      <c r="C1177" s="154" t="s">
        <v>13709</v>
      </c>
      <c r="D1177" s="154" t="s">
        <v>13665</v>
      </c>
      <c r="E1177" s="154" t="s">
        <v>13666</v>
      </c>
      <c r="F1177" s="154" t="s">
        <v>13666</v>
      </c>
      <c r="G1177" s="369">
        <v>240</v>
      </c>
      <c r="H1177" s="154" t="s">
        <v>13879</v>
      </c>
    </row>
    <row r="1178" spans="1:8">
      <c r="A1178" s="154" t="s">
        <v>13880</v>
      </c>
      <c r="B1178" s="154" t="s">
        <v>13578</v>
      </c>
      <c r="C1178" s="154" t="s">
        <v>13709</v>
      </c>
      <c r="D1178" s="154" t="s">
        <v>13665</v>
      </c>
      <c r="E1178" s="154" t="s">
        <v>13666</v>
      </c>
      <c r="F1178" s="154" t="s">
        <v>13666</v>
      </c>
      <c r="G1178" s="369">
        <v>640</v>
      </c>
      <c r="H1178" s="154" t="s">
        <v>13881</v>
      </c>
    </row>
    <row r="1179" spans="1:8">
      <c r="A1179" s="154" t="s">
        <v>13882</v>
      </c>
      <c r="B1179" s="154" t="s">
        <v>13578</v>
      </c>
      <c r="C1179" s="154" t="s">
        <v>13613</v>
      </c>
      <c r="D1179" s="154" t="s">
        <v>12</v>
      </c>
      <c r="E1179" s="154" t="s">
        <v>13883</v>
      </c>
      <c r="F1179" s="154" t="s">
        <v>13884</v>
      </c>
      <c r="G1179" s="369">
        <v>18677.95</v>
      </c>
      <c r="H1179" s="154" t="s">
        <v>13885</v>
      </c>
    </row>
    <row r="1180" spans="1:8">
      <c r="A1180" s="154" t="s">
        <v>13886</v>
      </c>
      <c r="B1180" s="154" t="s">
        <v>13578</v>
      </c>
      <c r="C1180" s="154" t="s">
        <v>13709</v>
      </c>
      <c r="D1180" s="154" t="s">
        <v>13665</v>
      </c>
      <c r="E1180" s="154" t="s">
        <v>13666</v>
      </c>
      <c r="F1180" s="154" t="s">
        <v>13666</v>
      </c>
      <c r="G1180" s="369">
        <v>1658.4</v>
      </c>
      <c r="H1180" s="154" t="s">
        <v>13887</v>
      </c>
    </row>
    <row r="1181" spans="1:8">
      <c r="A1181" s="154" t="s">
        <v>13888</v>
      </c>
      <c r="B1181" s="154" t="s">
        <v>13578</v>
      </c>
      <c r="C1181" s="154" t="s">
        <v>13709</v>
      </c>
      <c r="D1181" s="154" t="s">
        <v>13665</v>
      </c>
      <c r="E1181" s="154" t="s">
        <v>13666</v>
      </c>
      <c r="F1181" s="154" t="s">
        <v>13666</v>
      </c>
      <c r="G1181" s="369">
        <v>64</v>
      </c>
      <c r="H1181" s="154" t="s">
        <v>13889</v>
      </c>
    </row>
    <row r="1182" spans="1:8">
      <c r="A1182" s="154" t="s">
        <v>13890</v>
      </c>
      <c r="B1182" s="154" t="s">
        <v>13578</v>
      </c>
      <c r="C1182" s="154" t="s">
        <v>13709</v>
      </c>
      <c r="D1182" s="154" t="s">
        <v>12</v>
      </c>
      <c r="E1182" s="154" t="s">
        <v>13666</v>
      </c>
      <c r="F1182" s="154" t="s">
        <v>13666</v>
      </c>
      <c r="G1182" s="369">
        <v>9408</v>
      </c>
      <c r="H1182" s="154" t="s">
        <v>13891</v>
      </c>
    </row>
    <row r="1183" spans="1:8" ht="102.75">
      <c r="A1183" s="154" t="s">
        <v>13892</v>
      </c>
      <c r="B1183" s="154" t="s">
        <v>13578</v>
      </c>
      <c r="C1183" s="154" t="s">
        <v>13709</v>
      </c>
      <c r="D1183" s="154" t="s">
        <v>13580</v>
      </c>
      <c r="E1183" s="155" t="s">
        <v>13893</v>
      </c>
      <c r="F1183" s="154" t="s">
        <v>13666</v>
      </c>
      <c r="G1183" s="369">
        <v>20000</v>
      </c>
      <c r="H1183" s="154" t="s">
        <v>13894</v>
      </c>
    </row>
    <row r="1184" spans="1:8">
      <c r="A1184" s="154" t="s">
        <v>13895</v>
      </c>
      <c r="B1184" s="154" t="s">
        <v>13578</v>
      </c>
      <c r="C1184" s="154" t="s">
        <v>13709</v>
      </c>
      <c r="D1184" s="154" t="s">
        <v>13665</v>
      </c>
      <c r="E1184" s="154" t="s">
        <v>13666</v>
      </c>
      <c r="F1184" s="154" t="s">
        <v>13666</v>
      </c>
      <c r="G1184" s="369">
        <v>274.8</v>
      </c>
      <c r="H1184" s="154" t="s">
        <v>13896</v>
      </c>
    </row>
    <row r="1185" spans="1:8">
      <c r="A1185" s="154" t="s">
        <v>13897</v>
      </c>
      <c r="B1185" s="154" t="s">
        <v>13578</v>
      </c>
      <c r="C1185" s="154" t="s">
        <v>13596</v>
      </c>
      <c r="D1185" s="154" t="s">
        <v>13665</v>
      </c>
      <c r="E1185" s="154" t="s">
        <v>13666</v>
      </c>
      <c r="F1185" s="154" t="s">
        <v>13666</v>
      </c>
      <c r="G1185" s="369">
        <v>39500</v>
      </c>
      <c r="H1185" s="154" t="s">
        <v>13898</v>
      </c>
    </row>
    <row r="1186" spans="1:8">
      <c r="A1186" s="154" t="s">
        <v>13899</v>
      </c>
      <c r="B1186" s="154" t="s">
        <v>13578</v>
      </c>
      <c r="C1186" s="154" t="s">
        <v>13709</v>
      </c>
      <c r="D1186" s="154" t="s">
        <v>13665</v>
      </c>
      <c r="E1186" s="154" t="s">
        <v>13677</v>
      </c>
      <c r="F1186" s="154" t="s">
        <v>13677</v>
      </c>
      <c r="G1186" s="369">
        <v>790</v>
      </c>
      <c r="H1186" s="154" t="s">
        <v>13900</v>
      </c>
    </row>
    <row r="1187" spans="1:8">
      <c r="A1187" s="154" t="s">
        <v>13901</v>
      </c>
      <c r="B1187" s="154" t="s">
        <v>13578</v>
      </c>
      <c r="C1187" s="154" t="s">
        <v>13755</v>
      </c>
      <c r="D1187" s="154" t="s">
        <v>6057</v>
      </c>
      <c r="E1187" s="154" t="s">
        <v>13902</v>
      </c>
      <c r="F1187" s="154" t="s">
        <v>13902</v>
      </c>
      <c r="G1187" s="369">
        <v>3950</v>
      </c>
      <c r="H1187" s="154" t="s">
        <v>13903</v>
      </c>
    </row>
    <row r="1188" spans="1:8" ht="166.5">
      <c r="A1188" s="154" t="s">
        <v>13904</v>
      </c>
      <c r="B1188" s="154" t="s">
        <v>13578</v>
      </c>
      <c r="C1188" s="154" t="s">
        <v>13702</v>
      </c>
      <c r="D1188" s="154" t="s">
        <v>13580</v>
      </c>
      <c r="E1188" s="155" t="s">
        <v>13905</v>
      </c>
      <c r="F1188" s="154" t="s">
        <v>13714</v>
      </c>
      <c r="G1188" s="369">
        <v>960</v>
      </c>
      <c r="H1188" s="154" t="s">
        <v>13903</v>
      </c>
    </row>
    <row r="1189" spans="1:8">
      <c r="A1189" s="154" t="s">
        <v>13906</v>
      </c>
      <c r="B1189" s="154" t="s">
        <v>13578</v>
      </c>
      <c r="C1189" s="154" t="s">
        <v>13585</v>
      </c>
      <c r="D1189" s="154" t="s">
        <v>12</v>
      </c>
      <c r="E1189" s="154" t="s">
        <v>13674</v>
      </c>
      <c r="F1189" s="154" t="s">
        <v>13674</v>
      </c>
      <c r="G1189" s="369">
        <v>250</v>
      </c>
      <c r="H1189" s="154" t="s">
        <v>13907</v>
      </c>
    </row>
    <row r="1190" spans="1:8" ht="153.75">
      <c r="A1190" s="154" t="s">
        <v>13908</v>
      </c>
      <c r="B1190" s="154" t="s">
        <v>13578</v>
      </c>
      <c r="C1190" s="154" t="s">
        <v>13702</v>
      </c>
      <c r="D1190" s="154" t="s">
        <v>13580</v>
      </c>
      <c r="E1190" s="155" t="s">
        <v>13909</v>
      </c>
      <c r="F1190" s="154" t="s">
        <v>13743</v>
      </c>
      <c r="G1190" s="369">
        <v>980</v>
      </c>
      <c r="H1190" s="154" t="s">
        <v>13910</v>
      </c>
    </row>
    <row r="1191" spans="1:8" ht="166.5">
      <c r="A1191" s="154" t="s">
        <v>13911</v>
      </c>
      <c r="B1191" s="154" t="s">
        <v>13578</v>
      </c>
      <c r="C1191" s="154" t="s">
        <v>13585</v>
      </c>
      <c r="D1191" s="154" t="s">
        <v>13580</v>
      </c>
      <c r="E1191" s="155" t="s">
        <v>13912</v>
      </c>
      <c r="F1191" s="154" t="s">
        <v>13674</v>
      </c>
      <c r="G1191" s="369">
        <v>2490</v>
      </c>
      <c r="H1191" s="154" t="s">
        <v>13913</v>
      </c>
    </row>
    <row r="1192" spans="1:8" ht="128.25">
      <c r="A1192" s="154" t="s">
        <v>13914</v>
      </c>
      <c r="B1192" s="154" t="s">
        <v>13578</v>
      </c>
      <c r="C1192" s="154" t="s">
        <v>13585</v>
      </c>
      <c r="D1192" s="154" t="s">
        <v>13580</v>
      </c>
      <c r="E1192" s="155" t="s">
        <v>13915</v>
      </c>
      <c r="F1192" s="154" t="s">
        <v>13666</v>
      </c>
      <c r="G1192" s="369">
        <v>22637.81</v>
      </c>
      <c r="H1192" s="154" t="s">
        <v>13910</v>
      </c>
    </row>
    <row r="1193" spans="1:8" ht="166.5">
      <c r="A1193" s="154" t="s">
        <v>13916</v>
      </c>
      <c r="B1193" s="154" t="s">
        <v>13578</v>
      </c>
      <c r="C1193" s="154" t="s">
        <v>13613</v>
      </c>
      <c r="D1193" s="154" t="s">
        <v>13580</v>
      </c>
      <c r="E1193" s="155" t="s">
        <v>13917</v>
      </c>
      <c r="F1193" s="154" t="s">
        <v>13598</v>
      </c>
      <c r="G1193" s="369">
        <v>14880</v>
      </c>
      <c r="H1193" s="154" t="s">
        <v>13918</v>
      </c>
    </row>
  </sheetData>
  <mergeCells count="241">
    <mergeCell ref="A1:H1"/>
    <mergeCell ref="A487:H487"/>
    <mergeCell ref="A519:A532"/>
    <mergeCell ref="B519:B522"/>
    <mergeCell ref="C519:C532"/>
    <mergeCell ref="D519:D532"/>
    <mergeCell ref="E519:E532"/>
    <mergeCell ref="F519:F532"/>
    <mergeCell ref="G519:G532"/>
    <mergeCell ref="H519:H532"/>
    <mergeCell ref="G561:G566"/>
    <mergeCell ref="H561:H566"/>
    <mergeCell ref="A555:A560"/>
    <mergeCell ref="B555:B560"/>
    <mergeCell ref="C555:C560"/>
    <mergeCell ref="D555:D560"/>
    <mergeCell ref="F555:F560"/>
    <mergeCell ref="G555:G560"/>
    <mergeCell ref="C567:C576"/>
    <mergeCell ref="D567:D576"/>
    <mergeCell ref="F567:F576"/>
    <mergeCell ref="G567:G576"/>
    <mergeCell ref="H555:H560"/>
    <mergeCell ref="A561:A566"/>
    <mergeCell ref="B561:B566"/>
    <mergeCell ref="C561:C566"/>
    <mergeCell ref="D561:D566"/>
    <mergeCell ref="F561:F566"/>
    <mergeCell ref="H567:H576"/>
    <mergeCell ref="A577:A581"/>
    <mergeCell ref="B577:B581"/>
    <mergeCell ref="C577:C581"/>
    <mergeCell ref="D577:D581"/>
    <mergeCell ref="F577:F581"/>
    <mergeCell ref="G577:G581"/>
    <mergeCell ref="H577:H581"/>
    <mergeCell ref="A567:A576"/>
    <mergeCell ref="B567:B576"/>
    <mergeCell ref="G589:G593"/>
    <mergeCell ref="H589:H593"/>
    <mergeCell ref="A582:A588"/>
    <mergeCell ref="B582:B588"/>
    <mergeCell ref="C582:C588"/>
    <mergeCell ref="D582:D588"/>
    <mergeCell ref="F582:F588"/>
    <mergeCell ref="G582:G588"/>
    <mergeCell ref="C594:C602"/>
    <mergeCell ref="D594:D602"/>
    <mergeCell ref="F594:F602"/>
    <mergeCell ref="G594:G602"/>
    <mergeCell ref="H582:H588"/>
    <mergeCell ref="A589:A593"/>
    <mergeCell ref="B589:B593"/>
    <mergeCell ref="C589:C593"/>
    <mergeCell ref="D589:D593"/>
    <mergeCell ref="F589:F593"/>
    <mergeCell ref="H594:H602"/>
    <mergeCell ref="A603:A608"/>
    <mergeCell ref="B603:B608"/>
    <mergeCell ref="C603:C608"/>
    <mergeCell ref="D603:D608"/>
    <mergeCell ref="F603:F608"/>
    <mergeCell ref="G603:G608"/>
    <mergeCell ref="H603:H608"/>
    <mergeCell ref="A594:A602"/>
    <mergeCell ref="B594:B602"/>
    <mergeCell ref="G619:G625"/>
    <mergeCell ref="H619:H625"/>
    <mergeCell ref="A609:A618"/>
    <mergeCell ref="B609:B618"/>
    <mergeCell ref="C609:C618"/>
    <mergeCell ref="D609:D618"/>
    <mergeCell ref="F609:F618"/>
    <mergeCell ref="G609:G618"/>
    <mergeCell ref="C626:C630"/>
    <mergeCell ref="D626:D630"/>
    <mergeCell ref="F626:F630"/>
    <mergeCell ref="G626:G630"/>
    <mergeCell ref="H609:H618"/>
    <mergeCell ref="A619:A625"/>
    <mergeCell ref="B619:B625"/>
    <mergeCell ref="C619:C625"/>
    <mergeCell ref="D619:D625"/>
    <mergeCell ref="F619:F625"/>
    <mergeCell ref="H626:H630"/>
    <mergeCell ref="A631:A639"/>
    <mergeCell ref="B631:B639"/>
    <mergeCell ref="C631:C639"/>
    <mergeCell ref="D631:D639"/>
    <mergeCell ref="F631:F639"/>
    <mergeCell ref="G631:G639"/>
    <mergeCell ref="H631:H639"/>
    <mergeCell ref="A626:A630"/>
    <mergeCell ref="B626:B630"/>
    <mergeCell ref="G652:G663"/>
    <mergeCell ref="H652:H663"/>
    <mergeCell ref="A640:A651"/>
    <mergeCell ref="B640:B651"/>
    <mergeCell ref="C640:C651"/>
    <mergeCell ref="D640:D651"/>
    <mergeCell ref="F640:F651"/>
    <mergeCell ref="G640:G651"/>
    <mergeCell ref="C664:C676"/>
    <mergeCell ref="D664:D676"/>
    <mergeCell ref="F664:F676"/>
    <mergeCell ref="G664:G676"/>
    <mergeCell ref="H640:H651"/>
    <mergeCell ref="A652:A663"/>
    <mergeCell ref="B652:B663"/>
    <mergeCell ref="C652:C663"/>
    <mergeCell ref="D652:D663"/>
    <mergeCell ref="F652:F663"/>
    <mergeCell ref="H664:H676"/>
    <mergeCell ref="A677:A682"/>
    <mergeCell ref="B677:B682"/>
    <mergeCell ref="C677:C682"/>
    <mergeCell ref="D677:D682"/>
    <mergeCell ref="F677:F682"/>
    <mergeCell ref="G677:G682"/>
    <mergeCell ref="H677:H682"/>
    <mergeCell ref="A664:A676"/>
    <mergeCell ref="B664:B676"/>
    <mergeCell ref="G693:G702"/>
    <mergeCell ref="H693:H702"/>
    <mergeCell ref="A683:A692"/>
    <mergeCell ref="B683:B692"/>
    <mergeCell ref="C683:C692"/>
    <mergeCell ref="D683:D692"/>
    <mergeCell ref="F683:F692"/>
    <mergeCell ref="G683:G692"/>
    <mergeCell ref="C703:C707"/>
    <mergeCell ref="D703:D707"/>
    <mergeCell ref="F703:F707"/>
    <mergeCell ref="G703:G707"/>
    <mergeCell ref="H683:H692"/>
    <mergeCell ref="A693:A702"/>
    <mergeCell ref="B693:B702"/>
    <mergeCell ref="C693:C702"/>
    <mergeCell ref="D693:D702"/>
    <mergeCell ref="F693:F702"/>
    <mergeCell ref="H703:H707"/>
    <mergeCell ref="A708:A713"/>
    <mergeCell ref="B708:B713"/>
    <mergeCell ref="C708:C713"/>
    <mergeCell ref="D708:D713"/>
    <mergeCell ref="F708:F713"/>
    <mergeCell ref="G708:G713"/>
    <mergeCell ref="H708:H713"/>
    <mergeCell ref="A703:A707"/>
    <mergeCell ref="B703:B707"/>
    <mergeCell ref="G720:G724"/>
    <mergeCell ref="H720:H724"/>
    <mergeCell ref="A714:A719"/>
    <mergeCell ref="B714:B719"/>
    <mergeCell ref="C714:C719"/>
    <mergeCell ref="D714:D719"/>
    <mergeCell ref="F714:F719"/>
    <mergeCell ref="G714:G719"/>
    <mergeCell ref="C725:C734"/>
    <mergeCell ref="D725:D734"/>
    <mergeCell ref="F725:F734"/>
    <mergeCell ref="G725:G734"/>
    <mergeCell ref="H714:H719"/>
    <mergeCell ref="A720:A724"/>
    <mergeCell ref="B720:B724"/>
    <mergeCell ref="C720:C724"/>
    <mergeCell ref="D720:D724"/>
    <mergeCell ref="F720:F724"/>
    <mergeCell ref="H725:H734"/>
    <mergeCell ref="A735:A739"/>
    <mergeCell ref="B735:B739"/>
    <mergeCell ref="C735:C739"/>
    <mergeCell ref="D735:D739"/>
    <mergeCell ref="F735:F739"/>
    <mergeCell ref="G735:G739"/>
    <mergeCell ref="H735:H739"/>
    <mergeCell ref="A725:A734"/>
    <mergeCell ref="B725:B734"/>
    <mergeCell ref="G745:G749"/>
    <mergeCell ref="H745:H749"/>
    <mergeCell ref="A740:A744"/>
    <mergeCell ref="B740:B744"/>
    <mergeCell ref="C740:C744"/>
    <mergeCell ref="D740:D744"/>
    <mergeCell ref="F740:F744"/>
    <mergeCell ref="G740:G744"/>
    <mergeCell ref="C750:C758"/>
    <mergeCell ref="D750:D758"/>
    <mergeCell ref="F750:F758"/>
    <mergeCell ref="G750:G758"/>
    <mergeCell ref="H740:H744"/>
    <mergeCell ref="A745:A749"/>
    <mergeCell ref="B745:B749"/>
    <mergeCell ref="C745:C749"/>
    <mergeCell ref="D745:D749"/>
    <mergeCell ref="F745:F749"/>
    <mergeCell ref="H750:H758"/>
    <mergeCell ref="A759:A763"/>
    <mergeCell ref="B759:B763"/>
    <mergeCell ref="C759:C763"/>
    <mergeCell ref="D759:D763"/>
    <mergeCell ref="F759:F763"/>
    <mergeCell ref="G759:G763"/>
    <mergeCell ref="H759:H763"/>
    <mergeCell ref="A750:A758"/>
    <mergeCell ref="B750:B758"/>
    <mergeCell ref="G771:G773"/>
    <mergeCell ref="H771:H773"/>
    <mergeCell ref="A767:A769"/>
    <mergeCell ref="B767:B769"/>
    <mergeCell ref="C767:C769"/>
    <mergeCell ref="D767:D769"/>
    <mergeCell ref="F767:F769"/>
    <mergeCell ref="G767:G769"/>
    <mergeCell ref="C774:C778"/>
    <mergeCell ref="D774:D778"/>
    <mergeCell ref="F774:F778"/>
    <mergeCell ref="G774:G778"/>
    <mergeCell ref="H767:H769"/>
    <mergeCell ref="A771:A773"/>
    <mergeCell ref="B771:B773"/>
    <mergeCell ref="C771:C773"/>
    <mergeCell ref="D771:D773"/>
    <mergeCell ref="F771:F773"/>
    <mergeCell ref="H774:H778"/>
    <mergeCell ref="A779:A783"/>
    <mergeCell ref="B779:B783"/>
    <mergeCell ref="C779:C783"/>
    <mergeCell ref="D779:D783"/>
    <mergeCell ref="F779:F783"/>
    <mergeCell ref="G779:G783"/>
    <mergeCell ref="H779:H783"/>
    <mergeCell ref="A774:A778"/>
    <mergeCell ref="B774:B778"/>
    <mergeCell ref="H784:H786"/>
    <mergeCell ref="A784:A786"/>
    <mergeCell ref="B784:B786"/>
    <mergeCell ref="C784:C786"/>
    <mergeCell ref="D784:D786"/>
    <mergeCell ref="F784:F786"/>
    <mergeCell ref="G784:G786"/>
  </mergeCells>
  <hyperlinks>
    <hyperlink ref="A539" r:id="rId1" display="https://smartcig.avcp.it/AVCP-SmartCig/preparaDettaglioComunicazioneOS.action?codDettaglioCarnet=19183660"/>
    <hyperlink ref="A536" r:id="rId2" display="https://smartcig.avcp.it/AVCP-SmartCig/preparaDettaglioComunicazioneOS.action?codDettaglioCarnet=18410424"/>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dimension ref="A1:IU472"/>
  <sheetViews>
    <sheetView workbookViewId="0">
      <selection activeCell="A3" sqref="A3"/>
    </sheetView>
  </sheetViews>
  <sheetFormatPr defaultRowHeight="12.75"/>
  <cols>
    <col min="1" max="1" width="12.42578125" style="169" customWidth="1"/>
    <col min="2" max="2" width="30" style="172" customWidth="1"/>
    <col min="3" max="4" width="27.28515625" style="172" customWidth="1"/>
    <col min="5" max="5" width="29.85546875" style="172" customWidth="1"/>
    <col min="6" max="6" width="27.28515625" style="172" customWidth="1"/>
    <col min="7" max="7" width="12" style="169" customWidth="1"/>
    <col min="8" max="8" width="23.42578125" style="169" customWidth="1"/>
    <col min="9" max="16384" width="9.140625" style="169"/>
  </cols>
  <sheetData>
    <row r="1" spans="1:255" ht="15" customHeight="1">
      <c r="A1" s="457" t="s">
        <v>3829</v>
      </c>
      <c r="B1" s="458"/>
      <c r="C1" s="458"/>
      <c r="D1" s="458"/>
      <c r="E1" s="458"/>
      <c r="F1" s="458"/>
      <c r="G1" s="458"/>
      <c r="H1" s="459"/>
    </row>
    <row r="2" spans="1:255" ht="27.75">
      <c r="A2" s="231" t="s">
        <v>1</v>
      </c>
      <c r="B2" s="71" t="s">
        <v>3128</v>
      </c>
      <c r="C2" s="231" t="s">
        <v>3</v>
      </c>
      <c r="D2" s="71" t="s">
        <v>4</v>
      </c>
      <c r="E2" s="232" t="s">
        <v>9039</v>
      </c>
      <c r="F2" s="231" t="s">
        <v>9040</v>
      </c>
      <c r="G2" s="233" t="s">
        <v>3130</v>
      </c>
      <c r="H2" s="71" t="s">
        <v>3131</v>
      </c>
    </row>
    <row r="3" spans="1:255" ht="25.5">
      <c r="A3" s="234" t="s">
        <v>3830</v>
      </c>
      <c r="B3" s="235" t="s">
        <v>8318</v>
      </c>
      <c r="C3" s="234" t="s">
        <v>3831</v>
      </c>
      <c r="D3" s="234" t="s">
        <v>1213</v>
      </c>
      <c r="E3" s="166" t="s">
        <v>3832</v>
      </c>
      <c r="F3" s="114" t="s">
        <v>3832</v>
      </c>
      <c r="G3" s="236">
        <v>680</v>
      </c>
      <c r="H3" s="237" t="s">
        <v>3833</v>
      </c>
    </row>
    <row r="4" spans="1:255" ht="25.5">
      <c r="A4" s="151" t="s">
        <v>3834</v>
      </c>
      <c r="B4" s="235" t="s">
        <v>8318</v>
      </c>
      <c r="C4" s="151" t="s">
        <v>3835</v>
      </c>
      <c r="D4" s="151" t="s">
        <v>1213</v>
      </c>
      <c r="E4" s="166" t="s">
        <v>3836</v>
      </c>
      <c r="F4" s="114" t="s">
        <v>3836</v>
      </c>
      <c r="G4" s="236">
        <v>1740</v>
      </c>
      <c r="H4" s="237" t="s">
        <v>3837</v>
      </c>
      <c r="J4" s="172"/>
      <c r="K4" s="172"/>
      <c r="L4" s="172"/>
      <c r="M4" s="172"/>
      <c r="N4" s="172"/>
      <c r="O4" s="173"/>
      <c r="R4" s="172"/>
      <c r="S4" s="172"/>
      <c r="T4" s="172"/>
      <c r="U4" s="172"/>
      <c r="V4" s="172"/>
      <c r="W4" s="173"/>
      <c r="Z4" s="172"/>
      <c r="AA4" s="172"/>
      <c r="AB4" s="172"/>
      <c r="AC4" s="172"/>
      <c r="AD4" s="172"/>
      <c r="AE4" s="173"/>
      <c r="AH4" s="172"/>
      <c r="AI4" s="172"/>
      <c r="AJ4" s="172"/>
      <c r="AK4" s="172"/>
      <c r="AL4" s="172"/>
      <c r="AM4" s="173"/>
      <c r="AP4" s="172"/>
      <c r="AQ4" s="172"/>
      <c r="AR4" s="172"/>
      <c r="AS4" s="172"/>
      <c r="AT4" s="172"/>
      <c r="AU4" s="173"/>
      <c r="AX4" s="172"/>
      <c r="AY4" s="172"/>
      <c r="AZ4" s="172"/>
      <c r="BA4" s="172"/>
      <c r="BB4" s="172"/>
      <c r="BC4" s="173"/>
      <c r="BF4" s="172"/>
      <c r="BG4" s="172"/>
      <c r="BH4" s="172"/>
      <c r="BI4" s="172"/>
      <c r="BJ4" s="172"/>
      <c r="BK4" s="173"/>
      <c r="BN4" s="172"/>
      <c r="BO4" s="172"/>
      <c r="BP4" s="172"/>
      <c r="BQ4" s="172"/>
      <c r="BR4" s="172"/>
      <c r="BS4" s="173"/>
      <c r="BV4" s="172"/>
      <c r="BW4" s="172"/>
      <c r="BX4" s="172"/>
      <c r="BY4" s="172"/>
      <c r="BZ4" s="172"/>
      <c r="CA4" s="173"/>
      <c r="CD4" s="172"/>
      <c r="CE4" s="172"/>
      <c r="CF4" s="172"/>
      <c r="CG4" s="172"/>
      <c r="CH4" s="172"/>
      <c r="CI4" s="173"/>
      <c r="CL4" s="172"/>
      <c r="CM4" s="172"/>
      <c r="CN4" s="172"/>
      <c r="CO4" s="172"/>
      <c r="CP4" s="172"/>
      <c r="CQ4" s="173"/>
      <c r="CT4" s="172"/>
      <c r="CU4" s="172"/>
      <c r="CV4" s="172"/>
      <c r="CW4" s="172"/>
      <c r="CX4" s="172"/>
      <c r="CY4" s="173"/>
      <c r="DB4" s="172"/>
      <c r="DC4" s="172"/>
      <c r="DD4" s="172"/>
      <c r="DE4" s="172"/>
      <c r="DF4" s="172"/>
      <c r="DG4" s="173"/>
      <c r="DJ4" s="172"/>
      <c r="DK4" s="172"/>
      <c r="DL4" s="172"/>
      <c r="DM4" s="172"/>
      <c r="DN4" s="172"/>
      <c r="DO4" s="173"/>
      <c r="DR4" s="172"/>
      <c r="DS4" s="172"/>
      <c r="DT4" s="172"/>
      <c r="DU4" s="172"/>
      <c r="DV4" s="172"/>
      <c r="DW4" s="173"/>
      <c r="DZ4" s="172"/>
      <c r="EA4" s="172"/>
      <c r="EB4" s="172"/>
      <c r="EC4" s="172"/>
      <c r="ED4" s="172"/>
      <c r="EE4" s="173"/>
      <c r="EH4" s="172"/>
      <c r="EI4" s="172"/>
      <c r="EJ4" s="172"/>
      <c r="EK4" s="172"/>
      <c r="EL4" s="172"/>
      <c r="EM4" s="173"/>
      <c r="EP4" s="172"/>
      <c r="EQ4" s="172"/>
      <c r="ER4" s="172"/>
      <c r="ES4" s="172"/>
      <c r="ET4" s="172"/>
      <c r="EU4" s="173"/>
      <c r="EX4" s="172"/>
      <c r="EY4" s="172"/>
      <c r="EZ4" s="172"/>
      <c r="FA4" s="172"/>
      <c r="FB4" s="172"/>
      <c r="FC4" s="173"/>
      <c r="FF4" s="172"/>
      <c r="FG4" s="172"/>
      <c r="FH4" s="172"/>
      <c r="FI4" s="172"/>
      <c r="FJ4" s="172"/>
      <c r="FK4" s="173"/>
      <c r="FN4" s="172"/>
      <c r="FO4" s="172"/>
      <c r="FP4" s="172"/>
      <c r="FQ4" s="172"/>
      <c r="FR4" s="172"/>
      <c r="FS4" s="173"/>
      <c r="FV4" s="172"/>
      <c r="FW4" s="172"/>
      <c r="FX4" s="172"/>
      <c r="FY4" s="172"/>
      <c r="FZ4" s="172"/>
      <c r="GA4" s="173"/>
      <c r="GD4" s="172"/>
      <c r="GE4" s="172"/>
      <c r="GF4" s="172"/>
      <c r="GG4" s="172"/>
      <c r="GH4" s="172"/>
      <c r="GI4" s="173"/>
      <c r="GL4" s="172"/>
      <c r="GM4" s="172"/>
      <c r="GN4" s="172"/>
      <c r="GO4" s="172"/>
      <c r="GP4" s="172"/>
      <c r="GQ4" s="173"/>
      <c r="GT4" s="172"/>
      <c r="GU4" s="172"/>
      <c r="GV4" s="172"/>
      <c r="GW4" s="172"/>
      <c r="GX4" s="172"/>
      <c r="GY4" s="173"/>
      <c r="HB4" s="172"/>
      <c r="HC4" s="172"/>
      <c r="HD4" s="172"/>
      <c r="HE4" s="172"/>
      <c r="HF4" s="172"/>
      <c r="HG4" s="173"/>
      <c r="HJ4" s="172"/>
      <c r="HK4" s="172"/>
      <c r="HL4" s="172"/>
      <c r="HM4" s="172"/>
      <c r="HN4" s="172"/>
      <c r="HO4" s="173"/>
      <c r="HR4" s="172"/>
      <c r="HS4" s="172"/>
      <c r="HT4" s="172"/>
      <c r="HU4" s="172"/>
      <c r="HV4" s="172"/>
      <c r="HW4" s="173"/>
      <c r="HZ4" s="172"/>
      <c r="IA4" s="172"/>
      <c r="IB4" s="172"/>
      <c r="IC4" s="172"/>
      <c r="ID4" s="172"/>
      <c r="IE4" s="173"/>
      <c r="IH4" s="172"/>
      <c r="II4" s="172"/>
      <c r="IJ4" s="172"/>
      <c r="IK4" s="172"/>
      <c r="IL4" s="172"/>
      <c r="IM4" s="173"/>
      <c r="IP4" s="172"/>
      <c r="IQ4" s="172"/>
      <c r="IR4" s="172"/>
      <c r="IS4" s="172"/>
      <c r="IT4" s="172"/>
      <c r="IU4" s="173"/>
    </row>
    <row r="5" spans="1:255" ht="25.5">
      <c r="A5" s="151" t="s">
        <v>3838</v>
      </c>
      <c r="B5" s="235" t="s">
        <v>8318</v>
      </c>
      <c r="C5" s="151" t="s">
        <v>3839</v>
      </c>
      <c r="D5" s="151" t="s">
        <v>1213</v>
      </c>
      <c r="E5" s="166" t="s">
        <v>3840</v>
      </c>
      <c r="F5" s="114" t="s">
        <v>3840</v>
      </c>
      <c r="G5" s="236">
        <v>3500</v>
      </c>
      <c r="H5" s="237" t="s">
        <v>3841</v>
      </c>
      <c r="J5" s="172"/>
      <c r="K5" s="172"/>
      <c r="L5" s="172"/>
      <c r="M5" s="172"/>
      <c r="N5" s="172"/>
      <c r="O5" s="173"/>
      <c r="R5" s="172"/>
      <c r="S5" s="172"/>
      <c r="T5" s="172"/>
      <c r="U5" s="172"/>
      <c r="V5" s="172"/>
      <c r="W5" s="173"/>
      <c r="Z5" s="172"/>
      <c r="AA5" s="172"/>
      <c r="AB5" s="172"/>
      <c r="AC5" s="172"/>
      <c r="AD5" s="172"/>
      <c r="AE5" s="173"/>
      <c r="AH5" s="172"/>
      <c r="AI5" s="172"/>
      <c r="AJ5" s="172"/>
      <c r="AK5" s="172"/>
      <c r="AL5" s="172"/>
      <c r="AM5" s="173"/>
      <c r="AP5" s="172"/>
      <c r="AQ5" s="172"/>
      <c r="AR5" s="172"/>
      <c r="AS5" s="172"/>
      <c r="AT5" s="172"/>
      <c r="AU5" s="173"/>
      <c r="AX5" s="172"/>
      <c r="AY5" s="172"/>
      <c r="AZ5" s="172"/>
      <c r="BA5" s="172"/>
      <c r="BB5" s="172"/>
      <c r="BC5" s="173"/>
      <c r="BF5" s="172"/>
      <c r="BG5" s="172"/>
      <c r="BH5" s="172"/>
      <c r="BI5" s="172"/>
      <c r="BJ5" s="172"/>
      <c r="BK5" s="173"/>
      <c r="BN5" s="172"/>
      <c r="BO5" s="172"/>
      <c r="BP5" s="172"/>
      <c r="BQ5" s="172"/>
      <c r="BR5" s="172"/>
      <c r="BS5" s="173"/>
      <c r="BV5" s="172"/>
      <c r="BW5" s="172"/>
      <c r="BX5" s="172"/>
      <c r="BY5" s="172"/>
      <c r="BZ5" s="172"/>
      <c r="CA5" s="173"/>
      <c r="CD5" s="172"/>
      <c r="CE5" s="172"/>
      <c r="CF5" s="172"/>
      <c r="CG5" s="172"/>
      <c r="CH5" s="172"/>
      <c r="CI5" s="173"/>
      <c r="CL5" s="172"/>
      <c r="CM5" s="172"/>
      <c r="CN5" s="172"/>
      <c r="CO5" s="172"/>
      <c r="CP5" s="172"/>
      <c r="CQ5" s="173"/>
      <c r="CT5" s="172"/>
      <c r="CU5" s="172"/>
      <c r="CV5" s="172"/>
      <c r="CW5" s="172"/>
      <c r="CX5" s="172"/>
      <c r="CY5" s="173"/>
      <c r="DB5" s="172"/>
      <c r="DC5" s="172"/>
      <c r="DD5" s="172"/>
      <c r="DE5" s="172"/>
      <c r="DF5" s="172"/>
      <c r="DG5" s="173"/>
      <c r="DJ5" s="172"/>
      <c r="DK5" s="172"/>
      <c r="DL5" s="172"/>
      <c r="DM5" s="172"/>
      <c r="DN5" s="172"/>
      <c r="DO5" s="173"/>
      <c r="DR5" s="172"/>
      <c r="DS5" s="172"/>
      <c r="DT5" s="172"/>
      <c r="DU5" s="172"/>
      <c r="DV5" s="172"/>
      <c r="DW5" s="173"/>
      <c r="DZ5" s="172"/>
      <c r="EA5" s="172"/>
      <c r="EB5" s="172"/>
      <c r="EC5" s="172"/>
      <c r="ED5" s="172"/>
      <c r="EE5" s="173"/>
      <c r="EH5" s="172"/>
      <c r="EI5" s="172"/>
      <c r="EJ5" s="172"/>
      <c r="EK5" s="172"/>
      <c r="EL5" s="172"/>
      <c r="EM5" s="173"/>
      <c r="EP5" s="172"/>
      <c r="EQ5" s="172"/>
      <c r="ER5" s="172"/>
      <c r="ES5" s="172"/>
      <c r="ET5" s="172"/>
      <c r="EU5" s="173"/>
      <c r="EX5" s="172"/>
      <c r="EY5" s="172"/>
      <c r="EZ5" s="172"/>
      <c r="FA5" s="172"/>
      <c r="FB5" s="172"/>
      <c r="FC5" s="173"/>
      <c r="FF5" s="172"/>
      <c r="FG5" s="172"/>
      <c r="FH5" s="172"/>
      <c r="FI5" s="172"/>
      <c r="FJ5" s="172"/>
      <c r="FK5" s="173"/>
      <c r="FN5" s="172"/>
      <c r="FO5" s="172"/>
      <c r="FP5" s="172"/>
      <c r="FQ5" s="172"/>
      <c r="FR5" s="172"/>
      <c r="FS5" s="173"/>
      <c r="FV5" s="172"/>
      <c r="FW5" s="172"/>
      <c r="FX5" s="172"/>
      <c r="FY5" s="172"/>
      <c r="FZ5" s="172"/>
      <c r="GA5" s="173"/>
      <c r="GD5" s="172"/>
      <c r="GE5" s="172"/>
      <c r="GF5" s="172"/>
      <c r="GG5" s="172"/>
      <c r="GH5" s="172"/>
      <c r="GI5" s="173"/>
      <c r="GL5" s="172"/>
      <c r="GM5" s="172"/>
      <c r="GN5" s="172"/>
      <c r="GO5" s="172"/>
      <c r="GP5" s="172"/>
      <c r="GQ5" s="173"/>
      <c r="GT5" s="172"/>
      <c r="GU5" s="172"/>
      <c r="GV5" s="172"/>
      <c r="GW5" s="172"/>
      <c r="GX5" s="172"/>
      <c r="GY5" s="173"/>
      <c r="HB5" s="172"/>
      <c r="HC5" s="172"/>
      <c r="HD5" s="172"/>
      <c r="HE5" s="172"/>
      <c r="HF5" s="172"/>
      <c r="HG5" s="173"/>
      <c r="HJ5" s="172"/>
      <c r="HK5" s="172"/>
      <c r="HL5" s="172"/>
      <c r="HM5" s="172"/>
      <c r="HN5" s="172"/>
      <c r="HO5" s="173"/>
      <c r="HR5" s="172"/>
      <c r="HS5" s="172"/>
      <c r="HT5" s="172"/>
      <c r="HU5" s="172"/>
      <c r="HV5" s="172"/>
      <c r="HW5" s="173"/>
      <c r="HZ5" s="172"/>
      <c r="IA5" s="172"/>
      <c r="IB5" s="172"/>
      <c r="IC5" s="172"/>
      <c r="ID5" s="172"/>
      <c r="IE5" s="173"/>
      <c r="IH5" s="172"/>
      <c r="II5" s="172"/>
      <c r="IJ5" s="172"/>
      <c r="IK5" s="172"/>
      <c r="IL5" s="172"/>
      <c r="IM5" s="173"/>
      <c r="IP5" s="172"/>
      <c r="IQ5" s="172"/>
      <c r="IR5" s="172"/>
      <c r="IS5" s="172"/>
      <c r="IT5" s="172"/>
      <c r="IU5" s="173"/>
    </row>
    <row r="6" spans="1:255" ht="25.5">
      <c r="A6" s="151" t="s">
        <v>3842</v>
      </c>
      <c r="B6" s="235" t="s">
        <v>8318</v>
      </c>
      <c r="C6" s="151" t="s">
        <v>3843</v>
      </c>
      <c r="D6" s="151" t="s">
        <v>1213</v>
      </c>
      <c r="E6" s="166" t="s">
        <v>3844</v>
      </c>
      <c r="F6" s="114" t="s">
        <v>3844</v>
      </c>
      <c r="G6" s="236">
        <v>150</v>
      </c>
      <c r="H6" s="237" t="s">
        <v>3845</v>
      </c>
      <c r="J6" s="172"/>
      <c r="K6" s="172"/>
      <c r="L6" s="172"/>
      <c r="M6" s="172"/>
      <c r="N6" s="172"/>
      <c r="O6" s="173"/>
      <c r="R6" s="172"/>
      <c r="S6" s="172"/>
      <c r="T6" s="172"/>
      <c r="U6" s="172"/>
      <c r="V6" s="172"/>
      <c r="W6" s="173"/>
      <c r="Z6" s="172"/>
      <c r="AA6" s="172"/>
      <c r="AB6" s="172"/>
      <c r="AC6" s="172"/>
      <c r="AD6" s="172"/>
      <c r="AE6" s="173"/>
      <c r="AH6" s="172"/>
      <c r="AI6" s="172"/>
      <c r="AJ6" s="172"/>
      <c r="AK6" s="172"/>
      <c r="AL6" s="172"/>
      <c r="AM6" s="173"/>
      <c r="AP6" s="172"/>
      <c r="AQ6" s="172"/>
      <c r="AR6" s="172"/>
      <c r="AS6" s="172"/>
      <c r="AT6" s="172"/>
      <c r="AU6" s="173"/>
      <c r="AX6" s="172"/>
      <c r="AY6" s="172"/>
      <c r="AZ6" s="172"/>
      <c r="BA6" s="172"/>
      <c r="BB6" s="172"/>
      <c r="BC6" s="173"/>
      <c r="BF6" s="172"/>
      <c r="BG6" s="172"/>
      <c r="BH6" s="172"/>
      <c r="BI6" s="172"/>
      <c r="BJ6" s="172"/>
      <c r="BK6" s="173"/>
      <c r="BN6" s="172"/>
      <c r="BO6" s="172"/>
      <c r="BP6" s="172"/>
      <c r="BQ6" s="172"/>
      <c r="BR6" s="172"/>
      <c r="BS6" s="173"/>
      <c r="BV6" s="172"/>
      <c r="BW6" s="172"/>
      <c r="BX6" s="172"/>
      <c r="BY6" s="172"/>
      <c r="BZ6" s="172"/>
      <c r="CA6" s="173"/>
      <c r="CD6" s="172"/>
      <c r="CE6" s="172"/>
      <c r="CF6" s="172"/>
      <c r="CG6" s="172"/>
      <c r="CH6" s="172"/>
      <c r="CI6" s="173"/>
      <c r="CL6" s="172"/>
      <c r="CM6" s="172"/>
      <c r="CN6" s="172"/>
      <c r="CO6" s="172"/>
      <c r="CP6" s="172"/>
      <c r="CQ6" s="173"/>
      <c r="CT6" s="172"/>
      <c r="CU6" s="172"/>
      <c r="CV6" s="172"/>
      <c r="CW6" s="172"/>
      <c r="CX6" s="172"/>
      <c r="CY6" s="173"/>
      <c r="DB6" s="172"/>
      <c r="DC6" s="172"/>
      <c r="DD6" s="172"/>
      <c r="DE6" s="172"/>
      <c r="DF6" s="172"/>
      <c r="DG6" s="173"/>
      <c r="DJ6" s="172"/>
      <c r="DK6" s="172"/>
      <c r="DL6" s="172"/>
      <c r="DM6" s="172"/>
      <c r="DN6" s="172"/>
      <c r="DO6" s="173"/>
      <c r="DR6" s="172"/>
      <c r="DS6" s="172"/>
      <c r="DT6" s="172"/>
      <c r="DU6" s="172"/>
      <c r="DV6" s="172"/>
      <c r="DW6" s="173"/>
      <c r="DZ6" s="172"/>
      <c r="EA6" s="172"/>
      <c r="EB6" s="172"/>
      <c r="EC6" s="172"/>
      <c r="ED6" s="172"/>
      <c r="EE6" s="173"/>
      <c r="EH6" s="172"/>
      <c r="EI6" s="172"/>
      <c r="EJ6" s="172"/>
      <c r="EK6" s="172"/>
      <c r="EL6" s="172"/>
      <c r="EM6" s="173"/>
      <c r="EP6" s="172"/>
      <c r="EQ6" s="172"/>
      <c r="ER6" s="172"/>
      <c r="ES6" s="172"/>
      <c r="ET6" s="172"/>
      <c r="EU6" s="173"/>
      <c r="EX6" s="172"/>
      <c r="EY6" s="172"/>
      <c r="EZ6" s="172"/>
      <c r="FA6" s="172"/>
      <c r="FB6" s="172"/>
      <c r="FC6" s="173"/>
      <c r="FF6" s="172"/>
      <c r="FG6" s="172"/>
      <c r="FH6" s="172"/>
      <c r="FI6" s="172"/>
      <c r="FJ6" s="172"/>
      <c r="FK6" s="173"/>
      <c r="FN6" s="172"/>
      <c r="FO6" s="172"/>
      <c r="FP6" s="172"/>
      <c r="FQ6" s="172"/>
      <c r="FR6" s="172"/>
      <c r="FS6" s="173"/>
      <c r="FV6" s="172"/>
      <c r="FW6" s="172"/>
      <c r="FX6" s="172"/>
      <c r="FY6" s="172"/>
      <c r="FZ6" s="172"/>
      <c r="GA6" s="173"/>
      <c r="GD6" s="172"/>
      <c r="GE6" s="172"/>
      <c r="GF6" s="172"/>
      <c r="GG6" s="172"/>
      <c r="GH6" s="172"/>
      <c r="GI6" s="173"/>
      <c r="GL6" s="172"/>
      <c r="GM6" s="172"/>
      <c r="GN6" s="172"/>
      <c r="GO6" s="172"/>
      <c r="GP6" s="172"/>
      <c r="GQ6" s="173"/>
      <c r="GT6" s="172"/>
      <c r="GU6" s="172"/>
      <c r="GV6" s="172"/>
      <c r="GW6" s="172"/>
      <c r="GX6" s="172"/>
      <c r="GY6" s="173"/>
      <c r="HB6" s="172"/>
      <c r="HC6" s="172"/>
      <c r="HD6" s="172"/>
      <c r="HE6" s="172"/>
      <c r="HF6" s="172"/>
      <c r="HG6" s="173"/>
      <c r="HJ6" s="172"/>
      <c r="HK6" s="172"/>
      <c r="HL6" s="172"/>
      <c r="HM6" s="172"/>
      <c r="HN6" s="172"/>
      <c r="HO6" s="173"/>
      <c r="HR6" s="172"/>
      <c r="HS6" s="172"/>
      <c r="HT6" s="172"/>
      <c r="HU6" s="172"/>
      <c r="HV6" s="172"/>
      <c r="HW6" s="173"/>
      <c r="HZ6" s="172"/>
      <c r="IA6" s="172"/>
      <c r="IB6" s="172"/>
      <c r="IC6" s="172"/>
      <c r="ID6" s="172"/>
      <c r="IE6" s="173"/>
      <c r="IH6" s="172"/>
      <c r="II6" s="172"/>
      <c r="IJ6" s="172"/>
      <c r="IK6" s="172"/>
      <c r="IL6" s="172"/>
      <c r="IM6" s="173"/>
      <c r="IP6" s="172"/>
      <c r="IQ6" s="172"/>
      <c r="IR6" s="172"/>
      <c r="IS6" s="172"/>
      <c r="IT6" s="172"/>
      <c r="IU6" s="173"/>
    </row>
    <row r="7" spans="1:255" ht="25.5">
      <c r="A7" s="151" t="s">
        <v>3846</v>
      </c>
      <c r="B7" s="235" t="s">
        <v>8318</v>
      </c>
      <c r="C7" s="151" t="s">
        <v>3847</v>
      </c>
      <c r="D7" s="151" t="s">
        <v>1213</v>
      </c>
      <c r="E7" s="166" t="s">
        <v>3848</v>
      </c>
      <c r="F7" s="234" t="s">
        <v>3849</v>
      </c>
      <c r="G7" s="236">
        <v>360</v>
      </c>
      <c r="H7" s="237" t="s">
        <v>3850</v>
      </c>
      <c r="J7" s="172"/>
      <c r="K7" s="172"/>
      <c r="L7" s="172"/>
      <c r="M7" s="172"/>
      <c r="N7" s="172"/>
      <c r="O7" s="173"/>
      <c r="R7" s="172"/>
      <c r="S7" s="172"/>
      <c r="T7" s="172"/>
      <c r="U7" s="172"/>
      <c r="V7" s="172"/>
      <c r="W7" s="173"/>
      <c r="Z7" s="172"/>
      <c r="AA7" s="172"/>
      <c r="AB7" s="172"/>
      <c r="AC7" s="172"/>
      <c r="AD7" s="172"/>
      <c r="AE7" s="173"/>
      <c r="AH7" s="172"/>
      <c r="AI7" s="172"/>
      <c r="AJ7" s="172"/>
      <c r="AK7" s="172"/>
      <c r="AL7" s="172"/>
      <c r="AM7" s="173"/>
      <c r="AP7" s="172"/>
      <c r="AQ7" s="172"/>
      <c r="AR7" s="172"/>
      <c r="AS7" s="172"/>
      <c r="AT7" s="172"/>
      <c r="AU7" s="173"/>
      <c r="AX7" s="172"/>
      <c r="AY7" s="172"/>
      <c r="AZ7" s="172"/>
      <c r="BA7" s="172"/>
      <c r="BB7" s="172"/>
      <c r="BC7" s="173"/>
      <c r="BF7" s="172"/>
      <c r="BG7" s="172"/>
      <c r="BH7" s="172"/>
      <c r="BI7" s="172"/>
      <c r="BJ7" s="172"/>
      <c r="BK7" s="173"/>
      <c r="BN7" s="172"/>
      <c r="BO7" s="172"/>
      <c r="BP7" s="172"/>
      <c r="BQ7" s="172"/>
      <c r="BR7" s="172"/>
      <c r="BS7" s="173"/>
      <c r="BV7" s="172"/>
      <c r="BW7" s="172"/>
      <c r="BX7" s="172"/>
      <c r="BY7" s="172"/>
      <c r="BZ7" s="172"/>
      <c r="CA7" s="173"/>
      <c r="CD7" s="172"/>
      <c r="CE7" s="172"/>
      <c r="CF7" s="172"/>
      <c r="CG7" s="172"/>
      <c r="CH7" s="172"/>
      <c r="CI7" s="173"/>
      <c r="CL7" s="172"/>
      <c r="CM7" s="172"/>
      <c r="CN7" s="172"/>
      <c r="CO7" s="172"/>
      <c r="CP7" s="172"/>
      <c r="CQ7" s="173"/>
      <c r="CT7" s="172"/>
      <c r="CU7" s="172"/>
      <c r="CV7" s="172"/>
      <c r="CW7" s="172"/>
      <c r="CX7" s="172"/>
      <c r="CY7" s="173"/>
      <c r="DB7" s="172"/>
      <c r="DC7" s="172"/>
      <c r="DD7" s="172"/>
      <c r="DE7" s="172"/>
      <c r="DF7" s="172"/>
      <c r="DG7" s="173"/>
      <c r="DJ7" s="172"/>
      <c r="DK7" s="172"/>
      <c r="DL7" s="172"/>
      <c r="DM7" s="172"/>
      <c r="DN7" s="172"/>
      <c r="DO7" s="173"/>
      <c r="DR7" s="172"/>
      <c r="DS7" s="172"/>
      <c r="DT7" s="172"/>
      <c r="DU7" s="172"/>
      <c r="DV7" s="172"/>
      <c r="DW7" s="173"/>
      <c r="DZ7" s="172"/>
      <c r="EA7" s="172"/>
      <c r="EB7" s="172"/>
      <c r="EC7" s="172"/>
      <c r="ED7" s="172"/>
      <c r="EE7" s="173"/>
      <c r="EH7" s="172"/>
      <c r="EI7" s="172"/>
      <c r="EJ7" s="172"/>
      <c r="EK7" s="172"/>
      <c r="EL7" s="172"/>
      <c r="EM7" s="173"/>
      <c r="EP7" s="172"/>
      <c r="EQ7" s="172"/>
      <c r="ER7" s="172"/>
      <c r="ES7" s="172"/>
      <c r="ET7" s="172"/>
      <c r="EU7" s="173"/>
      <c r="EX7" s="172"/>
      <c r="EY7" s="172"/>
      <c r="EZ7" s="172"/>
      <c r="FA7" s="172"/>
      <c r="FB7" s="172"/>
      <c r="FC7" s="173"/>
      <c r="FF7" s="172"/>
      <c r="FG7" s="172"/>
      <c r="FH7" s="172"/>
      <c r="FI7" s="172"/>
      <c r="FJ7" s="172"/>
      <c r="FK7" s="173"/>
      <c r="FN7" s="172"/>
      <c r="FO7" s="172"/>
      <c r="FP7" s="172"/>
      <c r="FQ7" s="172"/>
      <c r="FR7" s="172"/>
      <c r="FS7" s="173"/>
      <c r="FV7" s="172"/>
      <c r="FW7" s="172"/>
      <c r="FX7" s="172"/>
      <c r="FY7" s="172"/>
      <c r="FZ7" s="172"/>
      <c r="GA7" s="173"/>
      <c r="GD7" s="172"/>
      <c r="GE7" s="172"/>
      <c r="GF7" s="172"/>
      <c r="GG7" s="172"/>
      <c r="GH7" s="172"/>
      <c r="GI7" s="173"/>
      <c r="GL7" s="172"/>
      <c r="GM7" s="172"/>
      <c r="GN7" s="172"/>
      <c r="GO7" s="172"/>
      <c r="GP7" s="172"/>
      <c r="GQ7" s="173"/>
      <c r="GT7" s="172"/>
      <c r="GU7" s="172"/>
      <c r="GV7" s="172"/>
      <c r="GW7" s="172"/>
      <c r="GX7" s="172"/>
      <c r="GY7" s="173"/>
      <c r="HB7" s="172"/>
      <c r="HC7" s="172"/>
      <c r="HD7" s="172"/>
      <c r="HE7" s="172"/>
      <c r="HF7" s="172"/>
      <c r="HG7" s="173"/>
      <c r="HJ7" s="172"/>
      <c r="HK7" s="172"/>
      <c r="HL7" s="172"/>
      <c r="HM7" s="172"/>
      <c r="HN7" s="172"/>
      <c r="HO7" s="173"/>
      <c r="HR7" s="172"/>
      <c r="HS7" s="172"/>
      <c r="HT7" s="172"/>
      <c r="HU7" s="172"/>
      <c r="HV7" s="172"/>
      <c r="HW7" s="173"/>
      <c r="HZ7" s="172"/>
      <c r="IA7" s="172"/>
      <c r="IB7" s="172"/>
      <c r="IC7" s="172"/>
      <c r="ID7" s="172"/>
      <c r="IE7" s="173"/>
      <c r="IH7" s="172"/>
      <c r="II7" s="172"/>
      <c r="IJ7" s="172"/>
      <c r="IK7" s="172"/>
      <c r="IL7" s="172"/>
      <c r="IM7" s="173"/>
      <c r="IP7" s="172"/>
      <c r="IQ7" s="172"/>
      <c r="IR7" s="172"/>
      <c r="IS7" s="172"/>
      <c r="IT7" s="172"/>
      <c r="IU7" s="173"/>
    </row>
    <row r="8" spans="1:255" ht="25.5">
      <c r="A8" s="151" t="s">
        <v>3851</v>
      </c>
      <c r="B8" s="235" t="s">
        <v>8318</v>
      </c>
      <c r="C8" s="151" t="s">
        <v>3852</v>
      </c>
      <c r="D8" s="151" t="s">
        <v>1213</v>
      </c>
      <c r="E8" s="166" t="s">
        <v>3853</v>
      </c>
      <c r="F8" s="114" t="s">
        <v>3853</v>
      </c>
      <c r="G8" s="236">
        <v>400</v>
      </c>
      <c r="H8" s="237" t="s">
        <v>3854</v>
      </c>
      <c r="J8" s="172"/>
      <c r="K8" s="172"/>
      <c r="L8" s="172"/>
      <c r="M8" s="172"/>
      <c r="N8" s="172"/>
      <c r="O8" s="173"/>
      <c r="R8" s="172"/>
      <c r="S8" s="172"/>
      <c r="T8" s="172"/>
      <c r="U8" s="172"/>
      <c r="V8" s="172"/>
      <c r="W8" s="173"/>
      <c r="Z8" s="172"/>
      <c r="AA8" s="172"/>
      <c r="AB8" s="172"/>
      <c r="AC8" s="172"/>
      <c r="AD8" s="172"/>
      <c r="AE8" s="173"/>
      <c r="AH8" s="172"/>
      <c r="AI8" s="172"/>
      <c r="AJ8" s="172"/>
      <c r="AK8" s="172"/>
      <c r="AL8" s="172"/>
      <c r="AM8" s="173"/>
      <c r="AP8" s="172"/>
      <c r="AQ8" s="172"/>
      <c r="AR8" s="172"/>
      <c r="AS8" s="172"/>
      <c r="AT8" s="172"/>
      <c r="AU8" s="173"/>
      <c r="AX8" s="172"/>
      <c r="AY8" s="172"/>
      <c r="AZ8" s="172"/>
      <c r="BA8" s="172"/>
      <c r="BB8" s="172"/>
      <c r="BC8" s="173"/>
      <c r="BF8" s="172"/>
      <c r="BG8" s="172"/>
      <c r="BH8" s="172"/>
      <c r="BI8" s="172"/>
      <c r="BJ8" s="172"/>
      <c r="BK8" s="173"/>
      <c r="BN8" s="172"/>
      <c r="BO8" s="172"/>
      <c r="BP8" s="172"/>
      <c r="BQ8" s="172"/>
      <c r="BR8" s="172"/>
      <c r="BS8" s="173"/>
      <c r="BV8" s="172"/>
      <c r="BW8" s="172"/>
      <c r="BX8" s="172"/>
      <c r="BY8" s="172"/>
      <c r="BZ8" s="172"/>
      <c r="CA8" s="173"/>
      <c r="CD8" s="172"/>
      <c r="CE8" s="172"/>
      <c r="CF8" s="172"/>
      <c r="CG8" s="172"/>
      <c r="CH8" s="172"/>
      <c r="CI8" s="173"/>
      <c r="CL8" s="172"/>
      <c r="CM8" s="172"/>
      <c r="CN8" s="172"/>
      <c r="CO8" s="172"/>
      <c r="CP8" s="172"/>
      <c r="CQ8" s="173"/>
      <c r="CT8" s="172"/>
      <c r="CU8" s="172"/>
      <c r="CV8" s="172"/>
      <c r="CW8" s="172"/>
      <c r="CX8" s="172"/>
      <c r="CY8" s="173"/>
      <c r="DB8" s="172"/>
      <c r="DC8" s="172"/>
      <c r="DD8" s="172"/>
      <c r="DE8" s="172"/>
      <c r="DF8" s="172"/>
      <c r="DG8" s="173"/>
      <c r="DJ8" s="172"/>
      <c r="DK8" s="172"/>
      <c r="DL8" s="172"/>
      <c r="DM8" s="172"/>
      <c r="DN8" s="172"/>
      <c r="DO8" s="173"/>
      <c r="DR8" s="172"/>
      <c r="DS8" s="172"/>
      <c r="DT8" s="172"/>
      <c r="DU8" s="172"/>
      <c r="DV8" s="172"/>
      <c r="DW8" s="173"/>
      <c r="DZ8" s="172"/>
      <c r="EA8" s="172"/>
      <c r="EB8" s="172"/>
      <c r="EC8" s="172"/>
      <c r="ED8" s="172"/>
      <c r="EE8" s="173"/>
      <c r="EH8" s="172"/>
      <c r="EI8" s="172"/>
      <c r="EJ8" s="172"/>
      <c r="EK8" s="172"/>
      <c r="EL8" s="172"/>
      <c r="EM8" s="173"/>
      <c r="EP8" s="172"/>
      <c r="EQ8" s="172"/>
      <c r="ER8" s="172"/>
      <c r="ES8" s="172"/>
      <c r="ET8" s="172"/>
      <c r="EU8" s="173"/>
      <c r="EX8" s="172"/>
      <c r="EY8" s="172"/>
      <c r="EZ8" s="172"/>
      <c r="FA8" s="172"/>
      <c r="FB8" s="172"/>
      <c r="FC8" s="173"/>
      <c r="FF8" s="172"/>
      <c r="FG8" s="172"/>
      <c r="FH8" s="172"/>
      <c r="FI8" s="172"/>
      <c r="FJ8" s="172"/>
      <c r="FK8" s="173"/>
      <c r="FN8" s="172"/>
      <c r="FO8" s="172"/>
      <c r="FP8" s="172"/>
      <c r="FQ8" s="172"/>
      <c r="FR8" s="172"/>
      <c r="FS8" s="173"/>
      <c r="FV8" s="172"/>
      <c r="FW8" s="172"/>
      <c r="FX8" s="172"/>
      <c r="FY8" s="172"/>
      <c r="FZ8" s="172"/>
      <c r="GA8" s="173"/>
      <c r="GD8" s="172"/>
      <c r="GE8" s="172"/>
      <c r="GF8" s="172"/>
      <c r="GG8" s="172"/>
      <c r="GH8" s="172"/>
      <c r="GI8" s="173"/>
      <c r="GL8" s="172"/>
      <c r="GM8" s="172"/>
      <c r="GN8" s="172"/>
      <c r="GO8" s="172"/>
      <c r="GP8" s="172"/>
      <c r="GQ8" s="173"/>
      <c r="GT8" s="172"/>
      <c r="GU8" s="172"/>
      <c r="GV8" s="172"/>
      <c r="GW8" s="172"/>
      <c r="GX8" s="172"/>
      <c r="GY8" s="173"/>
      <c r="HB8" s="172"/>
      <c r="HC8" s="172"/>
      <c r="HD8" s="172"/>
      <c r="HE8" s="172"/>
      <c r="HF8" s="172"/>
      <c r="HG8" s="173"/>
      <c r="HJ8" s="172"/>
      <c r="HK8" s="172"/>
      <c r="HL8" s="172"/>
      <c r="HM8" s="172"/>
      <c r="HN8" s="172"/>
      <c r="HO8" s="173"/>
      <c r="HR8" s="172"/>
      <c r="HS8" s="172"/>
      <c r="HT8" s="172"/>
      <c r="HU8" s="172"/>
      <c r="HV8" s="172"/>
      <c r="HW8" s="173"/>
      <c r="HZ8" s="172"/>
      <c r="IA8" s="172"/>
      <c r="IB8" s="172"/>
      <c r="IC8" s="172"/>
      <c r="ID8" s="172"/>
      <c r="IE8" s="173"/>
      <c r="IH8" s="172"/>
      <c r="II8" s="172"/>
      <c r="IJ8" s="172"/>
      <c r="IK8" s="172"/>
      <c r="IL8" s="172"/>
      <c r="IM8" s="173"/>
      <c r="IP8" s="172"/>
      <c r="IQ8" s="172"/>
      <c r="IR8" s="172"/>
      <c r="IS8" s="172"/>
      <c r="IT8" s="172"/>
      <c r="IU8" s="173"/>
    </row>
    <row r="9" spans="1:255" ht="102">
      <c r="A9" s="151" t="s">
        <v>3855</v>
      </c>
      <c r="B9" s="235" t="s">
        <v>8318</v>
      </c>
      <c r="C9" s="151" t="s">
        <v>3843</v>
      </c>
      <c r="D9" s="151" t="s">
        <v>1283</v>
      </c>
      <c r="E9" s="166" t="s">
        <v>3856</v>
      </c>
      <c r="F9" s="151" t="s">
        <v>3857</v>
      </c>
      <c r="G9" s="236">
        <v>480</v>
      </c>
      <c r="H9" s="237" t="s">
        <v>3858</v>
      </c>
      <c r="J9" s="172"/>
      <c r="K9" s="172"/>
      <c r="L9" s="172"/>
      <c r="M9" s="172"/>
      <c r="N9" s="172"/>
      <c r="O9" s="173"/>
      <c r="R9" s="172"/>
      <c r="S9" s="172"/>
      <c r="T9" s="172"/>
      <c r="U9" s="172"/>
      <c r="V9" s="172"/>
      <c r="W9" s="173"/>
      <c r="Z9" s="172"/>
      <c r="AA9" s="172"/>
      <c r="AB9" s="172"/>
      <c r="AC9" s="172"/>
      <c r="AD9" s="172"/>
      <c r="AE9" s="173"/>
      <c r="AH9" s="172"/>
      <c r="AI9" s="172"/>
      <c r="AJ9" s="172"/>
      <c r="AK9" s="172"/>
      <c r="AL9" s="172"/>
      <c r="AM9" s="173"/>
      <c r="AP9" s="172"/>
      <c r="AQ9" s="172"/>
      <c r="AR9" s="172"/>
      <c r="AS9" s="172"/>
      <c r="AT9" s="172"/>
      <c r="AU9" s="173"/>
      <c r="AX9" s="172"/>
      <c r="AY9" s="172"/>
      <c r="AZ9" s="172"/>
      <c r="BA9" s="172"/>
      <c r="BB9" s="172"/>
      <c r="BC9" s="173"/>
      <c r="BF9" s="172"/>
      <c r="BG9" s="172"/>
      <c r="BH9" s="172"/>
      <c r="BI9" s="172"/>
      <c r="BJ9" s="172"/>
      <c r="BK9" s="173"/>
      <c r="BN9" s="172"/>
      <c r="BO9" s="172"/>
      <c r="BP9" s="172"/>
      <c r="BQ9" s="172"/>
      <c r="BR9" s="172"/>
      <c r="BS9" s="173"/>
      <c r="BV9" s="172"/>
      <c r="BW9" s="172"/>
      <c r="BX9" s="172"/>
      <c r="BY9" s="172"/>
      <c r="BZ9" s="172"/>
      <c r="CA9" s="173"/>
      <c r="CD9" s="172"/>
      <c r="CE9" s="172"/>
      <c r="CF9" s="172"/>
      <c r="CG9" s="172"/>
      <c r="CH9" s="172"/>
      <c r="CI9" s="173"/>
      <c r="CL9" s="172"/>
      <c r="CM9" s="172"/>
      <c r="CN9" s="172"/>
      <c r="CO9" s="172"/>
      <c r="CP9" s="172"/>
      <c r="CQ9" s="173"/>
      <c r="CT9" s="172"/>
      <c r="CU9" s="172"/>
      <c r="CV9" s="172"/>
      <c r="CW9" s="172"/>
      <c r="CX9" s="172"/>
      <c r="CY9" s="173"/>
      <c r="DB9" s="172"/>
      <c r="DC9" s="172"/>
      <c r="DD9" s="172"/>
      <c r="DE9" s="172"/>
      <c r="DF9" s="172"/>
      <c r="DG9" s="173"/>
      <c r="DJ9" s="172"/>
      <c r="DK9" s="172"/>
      <c r="DL9" s="172"/>
      <c r="DM9" s="172"/>
      <c r="DN9" s="172"/>
      <c r="DO9" s="173"/>
      <c r="DR9" s="172"/>
      <c r="DS9" s="172"/>
      <c r="DT9" s="172"/>
      <c r="DU9" s="172"/>
      <c r="DV9" s="172"/>
      <c r="DW9" s="173"/>
      <c r="DZ9" s="172"/>
      <c r="EA9" s="172"/>
      <c r="EB9" s="172"/>
      <c r="EC9" s="172"/>
      <c r="ED9" s="172"/>
      <c r="EE9" s="173"/>
      <c r="EH9" s="172"/>
      <c r="EI9" s="172"/>
      <c r="EJ9" s="172"/>
      <c r="EK9" s="172"/>
      <c r="EL9" s="172"/>
      <c r="EM9" s="173"/>
      <c r="EP9" s="172"/>
      <c r="EQ9" s="172"/>
      <c r="ER9" s="172"/>
      <c r="ES9" s="172"/>
      <c r="ET9" s="172"/>
      <c r="EU9" s="173"/>
      <c r="EX9" s="172"/>
      <c r="EY9" s="172"/>
      <c r="EZ9" s="172"/>
      <c r="FA9" s="172"/>
      <c r="FB9" s="172"/>
      <c r="FC9" s="173"/>
      <c r="FF9" s="172"/>
      <c r="FG9" s="172"/>
      <c r="FH9" s="172"/>
      <c r="FI9" s="172"/>
      <c r="FJ9" s="172"/>
      <c r="FK9" s="173"/>
      <c r="FN9" s="172"/>
      <c r="FO9" s="172"/>
      <c r="FP9" s="172"/>
      <c r="FQ9" s="172"/>
      <c r="FR9" s="172"/>
      <c r="FS9" s="173"/>
      <c r="FV9" s="172"/>
      <c r="FW9" s="172"/>
      <c r="FX9" s="172"/>
      <c r="FY9" s="172"/>
      <c r="FZ9" s="172"/>
      <c r="GA9" s="173"/>
      <c r="GD9" s="172"/>
      <c r="GE9" s="172"/>
      <c r="GF9" s="172"/>
      <c r="GG9" s="172"/>
      <c r="GH9" s="172"/>
      <c r="GI9" s="173"/>
      <c r="GL9" s="172"/>
      <c r="GM9" s="172"/>
      <c r="GN9" s="172"/>
      <c r="GO9" s="172"/>
      <c r="GP9" s="172"/>
      <c r="GQ9" s="173"/>
      <c r="GT9" s="172"/>
      <c r="GU9" s="172"/>
      <c r="GV9" s="172"/>
      <c r="GW9" s="172"/>
      <c r="GX9" s="172"/>
      <c r="GY9" s="173"/>
      <c r="HB9" s="172"/>
      <c r="HC9" s="172"/>
      <c r="HD9" s="172"/>
      <c r="HE9" s="172"/>
      <c r="HF9" s="172"/>
      <c r="HG9" s="173"/>
      <c r="HJ9" s="172"/>
      <c r="HK9" s="172"/>
      <c r="HL9" s="172"/>
      <c r="HM9" s="172"/>
      <c r="HN9" s="172"/>
      <c r="HO9" s="173"/>
      <c r="HR9" s="172"/>
      <c r="HS9" s="172"/>
      <c r="HT9" s="172"/>
      <c r="HU9" s="172"/>
      <c r="HV9" s="172"/>
      <c r="HW9" s="173"/>
      <c r="HZ9" s="172"/>
      <c r="IA9" s="172"/>
      <c r="IB9" s="172"/>
      <c r="IC9" s="172"/>
      <c r="ID9" s="172"/>
      <c r="IE9" s="173"/>
      <c r="IH9" s="172"/>
      <c r="II9" s="172"/>
      <c r="IJ9" s="172"/>
      <c r="IK9" s="172"/>
      <c r="IL9" s="172"/>
      <c r="IM9" s="173"/>
      <c r="IP9" s="172"/>
      <c r="IQ9" s="172"/>
      <c r="IR9" s="172"/>
      <c r="IS9" s="172"/>
      <c r="IT9" s="172"/>
      <c r="IU9" s="173"/>
    </row>
    <row r="10" spans="1:255" ht="25.5">
      <c r="A10" s="151" t="s">
        <v>3859</v>
      </c>
      <c r="B10" s="235" t="s">
        <v>8318</v>
      </c>
      <c r="C10" s="151" t="s">
        <v>3860</v>
      </c>
      <c r="D10" s="151" t="s">
        <v>1213</v>
      </c>
      <c r="E10" s="166" t="s">
        <v>3861</v>
      </c>
      <c r="F10" s="114" t="s">
        <v>3861</v>
      </c>
      <c r="G10" s="236">
        <v>220</v>
      </c>
      <c r="H10" s="237" t="s">
        <v>3858</v>
      </c>
      <c r="J10" s="172"/>
      <c r="K10" s="172"/>
      <c r="L10" s="172"/>
      <c r="M10" s="172"/>
      <c r="N10" s="172"/>
      <c r="O10" s="173"/>
      <c r="R10" s="172"/>
      <c r="S10" s="172"/>
      <c r="T10" s="172"/>
      <c r="U10" s="172"/>
      <c r="V10" s="172"/>
      <c r="W10" s="173"/>
      <c r="Z10" s="172"/>
      <c r="AA10" s="172"/>
      <c r="AB10" s="172"/>
      <c r="AC10" s="172"/>
      <c r="AD10" s="172"/>
      <c r="AE10" s="173"/>
      <c r="AH10" s="172"/>
      <c r="AI10" s="172"/>
      <c r="AJ10" s="172"/>
      <c r="AK10" s="172"/>
      <c r="AL10" s="172"/>
      <c r="AM10" s="173"/>
      <c r="AP10" s="172"/>
      <c r="AQ10" s="172"/>
      <c r="AR10" s="172"/>
      <c r="AS10" s="172"/>
      <c r="AT10" s="172"/>
      <c r="AU10" s="173"/>
      <c r="AX10" s="172"/>
      <c r="AY10" s="172"/>
      <c r="AZ10" s="172"/>
      <c r="BA10" s="172"/>
      <c r="BB10" s="172"/>
      <c r="BC10" s="173"/>
      <c r="BF10" s="172"/>
      <c r="BG10" s="172"/>
      <c r="BH10" s="172"/>
      <c r="BI10" s="172"/>
      <c r="BJ10" s="172"/>
      <c r="BK10" s="173"/>
      <c r="BN10" s="172"/>
      <c r="BO10" s="172"/>
      <c r="BP10" s="172"/>
      <c r="BQ10" s="172"/>
      <c r="BR10" s="172"/>
      <c r="BS10" s="173"/>
      <c r="BV10" s="172"/>
      <c r="BW10" s="172"/>
      <c r="BX10" s="172"/>
      <c r="BY10" s="172"/>
      <c r="BZ10" s="172"/>
      <c r="CA10" s="173"/>
      <c r="CD10" s="172"/>
      <c r="CE10" s="172"/>
      <c r="CF10" s="172"/>
      <c r="CG10" s="172"/>
      <c r="CH10" s="172"/>
      <c r="CI10" s="173"/>
      <c r="CL10" s="172"/>
      <c r="CM10" s="172"/>
      <c r="CN10" s="172"/>
      <c r="CO10" s="172"/>
      <c r="CP10" s="172"/>
      <c r="CQ10" s="173"/>
      <c r="CT10" s="172"/>
      <c r="CU10" s="172"/>
      <c r="CV10" s="172"/>
      <c r="CW10" s="172"/>
      <c r="CX10" s="172"/>
      <c r="CY10" s="173"/>
      <c r="DB10" s="172"/>
      <c r="DC10" s="172"/>
      <c r="DD10" s="172"/>
      <c r="DE10" s="172"/>
      <c r="DF10" s="172"/>
      <c r="DG10" s="173"/>
      <c r="DJ10" s="172"/>
      <c r="DK10" s="172"/>
      <c r="DL10" s="172"/>
      <c r="DM10" s="172"/>
      <c r="DN10" s="172"/>
      <c r="DO10" s="173"/>
      <c r="DR10" s="172"/>
      <c r="DS10" s="172"/>
      <c r="DT10" s="172"/>
      <c r="DU10" s="172"/>
      <c r="DV10" s="172"/>
      <c r="DW10" s="173"/>
      <c r="DZ10" s="172"/>
      <c r="EA10" s="172"/>
      <c r="EB10" s="172"/>
      <c r="EC10" s="172"/>
      <c r="ED10" s="172"/>
      <c r="EE10" s="173"/>
      <c r="EH10" s="172"/>
      <c r="EI10" s="172"/>
      <c r="EJ10" s="172"/>
      <c r="EK10" s="172"/>
      <c r="EL10" s="172"/>
      <c r="EM10" s="173"/>
      <c r="EP10" s="172"/>
      <c r="EQ10" s="172"/>
      <c r="ER10" s="172"/>
      <c r="ES10" s="172"/>
      <c r="ET10" s="172"/>
      <c r="EU10" s="173"/>
      <c r="EX10" s="172"/>
      <c r="EY10" s="172"/>
      <c r="EZ10" s="172"/>
      <c r="FA10" s="172"/>
      <c r="FB10" s="172"/>
      <c r="FC10" s="173"/>
      <c r="FF10" s="172"/>
      <c r="FG10" s="172"/>
      <c r="FH10" s="172"/>
      <c r="FI10" s="172"/>
      <c r="FJ10" s="172"/>
      <c r="FK10" s="173"/>
      <c r="FN10" s="172"/>
      <c r="FO10" s="172"/>
      <c r="FP10" s="172"/>
      <c r="FQ10" s="172"/>
      <c r="FR10" s="172"/>
      <c r="FS10" s="173"/>
      <c r="FV10" s="172"/>
      <c r="FW10" s="172"/>
      <c r="FX10" s="172"/>
      <c r="FY10" s="172"/>
      <c r="FZ10" s="172"/>
      <c r="GA10" s="173"/>
      <c r="GD10" s="172"/>
      <c r="GE10" s="172"/>
      <c r="GF10" s="172"/>
      <c r="GG10" s="172"/>
      <c r="GH10" s="172"/>
      <c r="GI10" s="173"/>
      <c r="GL10" s="172"/>
      <c r="GM10" s="172"/>
      <c r="GN10" s="172"/>
      <c r="GO10" s="172"/>
      <c r="GP10" s="172"/>
      <c r="GQ10" s="173"/>
      <c r="GT10" s="172"/>
      <c r="GU10" s="172"/>
      <c r="GV10" s="172"/>
      <c r="GW10" s="172"/>
      <c r="GX10" s="172"/>
      <c r="GY10" s="173"/>
      <c r="HB10" s="172"/>
      <c r="HC10" s="172"/>
      <c r="HD10" s="172"/>
      <c r="HE10" s="172"/>
      <c r="HF10" s="172"/>
      <c r="HG10" s="173"/>
      <c r="HJ10" s="172"/>
      <c r="HK10" s="172"/>
      <c r="HL10" s="172"/>
      <c r="HM10" s="172"/>
      <c r="HN10" s="172"/>
      <c r="HO10" s="173"/>
      <c r="HR10" s="172"/>
      <c r="HS10" s="172"/>
      <c r="HT10" s="172"/>
      <c r="HU10" s="172"/>
      <c r="HV10" s="172"/>
      <c r="HW10" s="173"/>
      <c r="HZ10" s="172"/>
      <c r="IA10" s="172"/>
      <c r="IB10" s="172"/>
      <c r="IC10" s="172"/>
      <c r="ID10" s="172"/>
      <c r="IE10" s="173"/>
      <c r="IH10" s="172"/>
      <c r="II10" s="172"/>
      <c r="IJ10" s="172"/>
      <c r="IK10" s="172"/>
      <c r="IL10" s="172"/>
      <c r="IM10" s="173"/>
      <c r="IP10" s="172"/>
      <c r="IQ10" s="172"/>
      <c r="IR10" s="172"/>
      <c r="IS10" s="172"/>
      <c r="IT10" s="172"/>
      <c r="IU10" s="173"/>
    </row>
    <row r="11" spans="1:255" ht="25.5">
      <c r="A11" s="151" t="s">
        <v>3862</v>
      </c>
      <c r="B11" s="235" t="s">
        <v>8318</v>
      </c>
      <c r="C11" s="151" t="s">
        <v>3863</v>
      </c>
      <c r="D11" s="151" t="s">
        <v>1213</v>
      </c>
      <c r="E11" s="166" t="s">
        <v>3864</v>
      </c>
      <c r="F11" s="114" t="s">
        <v>3864</v>
      </c>
      <c r="G11" s="236">
        <v>465</v>
      </c>
      <c r="H11" s="237" t="s">
        <v>3865</v>
      </c>
    </row>
    <row r="12" spans="1:255" ht="25.5">
      <c r="A12" s="151" t="s">
        <v>3866</v>
      </c>
      <c r="B12" s="235" t="s">
        <v>8318</v>
      </c>
      <c r="C12" s="151" t="s">
        <v>3839</v>
      </c>
      <c r="D12" s="151" t="s">
        <v>1213</v>
      </c>
      <c r="E12" s="166" t="s">
        <v>3867</v>
      </c>
      <c r="F12" s="114" t="s">
        <v>3867</v>
      </c>
      <c r="G12" s="236">
        <v>228</v>
      </c>
      <c r="H12" s="237" t="s">
        <v>3868</v>
      </c>
    </row>
    <row r="13" spans="1:255" ht="76.5">
      <c r="A13" s="151" t="s">
        <v>3869</v>
      </c>
      <c r="B13" s="235" t="s">
        <v>8318</v>
      </c>
      <c r="C13" s="151" t="s">
        <v>3870</v>
      </c>
      <c r="D13" s="151" t="s">
        <v>1283</v>
      </c>
      <c r="E13" s="166" t="s">
        <v>3871</v>
      </c>
      <c r="F13" s="151" t="s">
        <v>3872</v>
      </c>
      <c r="G13" s="236">
        <v>560</v>
      </c>
      <c r="H13" s="237" t="s">
        <v>3873</v>
      </c>
    </row>
    <row r="14" spans="1:255" ht="25.5">
      <c r="A14" s="151" t="s">
        <v>3874</v>
      </c>
      <c r="B14" s="235" t="s">
        <v>8318</v>
      </c>
      <c r="C14" s="151" t="s">
        <v>3875</v>
      </c>
      <c r="D14" s="151" t="s">
        <v>1213</v>
      </c>
      <c r="E14" s="166" t="s">
        <v>3876</v>
      </c>
      <c r="F14" s="114" t="s">
        <v>3876</v>
      </c>
      <c r="G14" s="236">
        <v>3089.8</v>
      </c>
      <c r="H14" s="237" t="s">
        <v>3877</v>
      </c>
    </row>
    <row r="15" spans="1:255" ht="25.5">
      <c r="A15" s="151" t="s">
        <v>3878</v>
      </c>
      <c r="B15" s="235" t="s">
        <v>8318</v>
      </c>
      <c r="C15" s="151" t="s">
        <v>3879</v>
      </c>
      <c r="D15" s="151" t="s">
        <v>1213</v>
      </c>
      <c r="E15" s="166" t="s">
        <v>3880</v>
      </c>
      <c r="F15" s="114" t="s">
        <v>3880</v>
      </c>
      <c r="G15" s="236">
        <v>2368.8000000000002</v>
      </c>
      <c r="H15" s="237" t="s">
        <v>3868</v>
      </c>
    </row>
    <row r="16" spans="1:255" ht="25.5">
      <c r="A16" s="151" t="s">
        <v>3881</v>
      </c>
      <c r="B16" s="235" t="s">
        <v>8318</v>
      </c>
      <c r="C16" s="151" t="s">
        <v>3882</v>
      </c>
      <c r="D16" s="151" t="s">
        <v>1213</v>
      </c>
      <c r="E16" s="166" t="s">
        <v>3883</v>
      </c>
      <c r="F16" s="114" t="s">
        <v>3883</v>
      </c>
      <c r="G16" s="236">
        <v>2087.8000000000002</v>
      </c>
      <c r="H16" s="237" t="s">
        <v>3868</v>
      </c>
    </row>
    <row r="17" spans="1:8" ht="25.5">
      <c r="A17" s="151" t="s">
        <v>3884</v>
      </c>
      <c r="B17" s="235" t="s">
        <v>8318</v>
      </c>
      <c r="C17" s="151" t="s">
        <v>3885</v>
      </c>
      <c r="D17" s="151" t="s">
        <v>1213</v>
      </c>
      <c r="E17" s="166" t="s">
        <v>3886</v>
      </c>
      <c r="F17" s="114" t="s">
        <v>3886</v>
      </c>
      <c r="G17" s="236">
        <v>600</v>
      </c>
      <c r="H17" s="237" t="s">
        <v>541</v>
      </c>
    </row>
    <row r="18" spans="1:8" ht="25.5">
      <c r="A18" s="151" t="s">
        <v>3887</v>
      </c>
      <c r="B18" s="235" t="s">
        <v>8318</v>
      </c>
      <c r="C18" s="151" t="s">
        <v>3888</v>
      </c>
      <c r="D18" s="151" t="s">
        <v>1213</v>
      </c>
      <c r="E18" s="166" t="s">
        <v>3889</v>
      </c>
      <c r="F18" s="114" t="s">
        <v>3889</v>
      </c>
      <c r="G18" s="236">
        <v>1169.94</v>
      </c>
      <c r="H18" s="237" t="s">
        <v>541</v>
      </c>
    </row>
    <row r="19" spans="1:8" ht="25.5">
      <c r="A19" s="151" t="s">
        <v>3890</v>
      </c>
      <c r="B19" s="235" t="s">
        <v>8318</v>
      </c>
      <c r="C19" s="151" t="s">
        <v>3891</v>
      </c>
      <c r="D19" s="151" t="s">
        <v>1213</v>
      </c>
      <c r="E19" s="166" t="s">
        <v>3892</v>
      </c>
      <c r="F19" s="114" t="s">
        <v>3892</v>
      </c>
      <c r="G19" s="236">
        <v>879.6</v>
      </c>
      <c r="H19" s="237" t="s">
        <v>3893</v>
      </c>
    </row>
    <row r="20" spans="1:8" ht="25.5">
      <c r="A20" s="151" t="s">
        <v>3894</v>
      </c>
      <c r="B20" s="235" t="s">
        <v>8318</v>
      </c>
      <c r="C20" s="151" t="s">
        <v>3895</v>
      </c>
      <c r="D20" s="151" t="s">
        <v>1213</v>
      </c>
      <c r="E20" s="166" t="s">
        <v>3896</v>
      </c>
      <c r="F20" s="114" t="s">
        <v>3896</v>
      </c>
      <c r="G20" s="236">
        <v>3189.6</v>
      </c>
      <c r="H20" s="237" t="s">
        <v>3897</v>
      </c>
    </row>
    <row r="21" spans="1:8" ht="25.5">
      <c r="A21" s="151" t="s">
        <v>3898</v>
      </c>
      <c r="B21" s="235" t="s">
        <v>8318</v>
      </c>
      <c r="C21" s="151" t="s">
        <v>3899</v>
      </c>
      <c r="D21" s="151" t="s">
        <v>1213</v>
      </c>
      <c r="E21" s="166" t="s">
        <v>3900</v>
      </c>
      <c r="F21" s="234" t="s">
        <v>3900</v>
      </c>
      <c r="G21" s="236">
        <v>218.88</v>
      </c>
      <c r="H21" s="237" t="s">
        <v>3901</v>
      </c>
    </row>
    <row r="22" spans="1:8" ht="25.5">
      <c r="A22" s="151" t="s">
        <v>3902</v>
      </c>
      <c r="B22" s="235" t="s">
        <v>8318</v>
      </c>
      <c r="C22" s="151" t="s">
        <v>3903</v>
      </c>
      <c r="D22" s="151" t="s">
        <v>1213</v>
      </c>
      <c r="E22" s="166" t="s">
        <v>3904</v>
      </c>
      <c r="F22" s="114" t="s">
        <v>3904</v>
      </c>
      <c r="G22" s="236">
        <v>144</v>
      </c>
      <c r="H22" s="237" t="s">
        <v>3905</v>
      </c>
    </row>
    <row r="23" spans="1:8" ht="25.5">
      <c r="A23" s="151" t="s">
        <v>3906</v>
      </c>
      <c r="B23" s="235" t="s">
        <v>8318</v>
      </c>
      <c r="C23" s="151" t="s">
        <v>3839</v>
      </c>
      <c r="D23" s="151" t="s">
        <v>1213</v>
      </c>
      <c r="E23" s="166" t="s">
        <v>3907</v>
      </c>
      <c r="F23" s="114" t="s">
        <v>3907</v>
      </c>
      <c r="G23" s="236">
        <v>2216.52</v>
      </c>
      <c r="H23" s="237" t="s">
        <v>3908</v>
      </c>
    </row>
    <row r="24" spans="1:8" ht="25.5">
      <c r="A24" s="151" t="s">
        <v>3909</v>
      </c>
      <c r="B24" s="235" t="s">
        <v>8318</v>
      </c>
      <c r="C24" s="151" t="s">
        <v>3910</v>
      </c>
      <c r="D24" s="151" t="s">
        <v>1213</v>
      </c>
      <c r="E24" s="166" t="s">
        <v>3911</v>
      </c>
      <c r="F24" s="114" t="s">
        <v>3911</v>
      </c>
      <c r="G24" s="236">
        <v>3255</v>
      </c>
      <c r="H24" s="237" t="s">
        <v>3912</v>
      </c>
    </row>
    <row r="25" spans="1:8" ht="25.5">
      <c r="A25" s="151" t="s">
        <v>3913</v>
      </c>
      <c r="B25" s="235" t="s">
        <v>8318</v>
      </c>
      <c r="C25" s="151" t="s">
        <v>3914</v>
      </c>
      <c r="D25" s="151" t="s">
        <v>1213</v>
      </c>
      <c r="E25" s="166" t="s">
        <v>3915</v>
      </c>
      <c r="F25" s="234" t="s">
        <v>3915</v>
      </c>
      <c r="G25" s="236">
        <v>3782.4</v>
      </c>
      <c r="H25" s="237" t="s">
        <v>3916</v>
      </c>
    </row>
    <row r="26" spans="1:8" ht="25.5">
      <c r="A26" s="151" t="s">
        <v>3917</v>
      </c>
      <c r="B26" s="235" t="s">
        <v>8318</v>
      </c>
      <c r="C26" s="151" t="s">
        <v>3918</v>
      </c>
      <c r="D26" s="151" t="s">
        <v>1213</v>
      </c>
      <c r="E26" s="166" t="s">
        <v>3919</v>
      </c>
      <c r="F26" s="234" t="s">
        <v>3920</v>
      </c>
      <c r="G26" s="236">
        <v>460</v>
      </c>
      <c r="H26" s="237" t="s">
        <v>3921</v>
      </c>
    </row>
    <row r="27" spans="1:8" ht="25.5">
      <c r="A27" s="151" t="s">
        <v>3922</v>
      </c>
      <c r="B27" s="235" t="s">
        <v>8318</v>
      </c>
      <c r="C27" s="151" t="s">
        <v>3923</v>
      </c>
      <c r="D27" s="151" t="s">
        <v>1213</v>
      </c>
      <c r="E27" s="166" t="s">
        <v>3924</v>
      </c>
      <c r="F27" s="234" t="s">
        <v>3924</v>
      </c>
      <c r="G27" s="236">
        <v>1314</v>
      </c>
      <c r="H27" s="237" t="s">
        <v>569</v>
      </c>
    </row>
    <row r="28" spans="1:8" ht="25.5">
      <c r="A28" s="151" t="s">
        <v>3925</v>
      </c>
      <c r="B28" s="235" t="s">
        <v>8318</v>
      </c>
      <c r="C28" s="151" t="s">
        <v>3926</v>
      </c>
      <c r="D28" s="151" t="s">
        <v>1213</v>
      </c>
      <c r="E28" s="166" t="s">
        <v>3927</v>
      </c>
      <c r="F28" s="114" t="s">
        <v>3927</v>
      </c>
      <c r="G28" s="236">
        <v>391.05</v>
      </c>
      <c r="H28" s="237" t="s">
        <v>3928</v>
      </c>
    </row>
    <row r="29" spans="1:8" ht="25.5">
      <c r="A29" s="151" t="s">
        <v>3929</v>
      </c>
      <c r="B29" s="235" t="s">
        <v>8318</v>
      </c>
      <c r="C29" s="151" t="s">
        <v>3930</v>
      </c>
      <c r="D29" s="151" t="s">
        <v>1213</v>
      </c>
      <c r="E29" s="166" t="s">
        <v>3931</v>
      </c>
      <c r="F29" s="151" t="s">
        <v>3931</v>
      </c>
      <c r="G29" s="236">
        <v>215.7</v>
      </c>
      <c r="H29" s="237" t="s">
        <v>3932</v>
      </c>
    </row>
    <row r="30" spans="1:8" ht="114.75">
      <c r="A30" s="151" t="s">
        <v>3933</v>
      </c>
      <c r="B30" s="235" t="s">
        <v>8318</v>
      </c>
      <c r="C30" s="151" t="s">
        <v>3934</v>
      </c>
      <c r="D30" s="151" t="s">
        <v>1283</v>
      </c>
      <c r="E30" s="166" t="s">
        <v>3935</v>
      </c>
      <c r="F30" s="234" t="s">
        <v>3936</v>
      </c>
      <c r="G30" s="236">
        <v>360.8</v>
      </c>
      <c r="H30" s="237" t="s">
        <v>3937</v>
      </c>
    </row>
    <row r="31" spans="1:8" ht="25.5">
      <c r="A31" s="151" t="s">
        <v>3938</v>
      </c>
      <c r="B31" s="235" t="s">
        <v>8318</v>
      </c>
      <c r="C31" s="151" t="s">
        <v>3879</v>
      </c>
      <c r="D31" s="151" t="s">
        <v>1213</v>
      </c>
      <c r="E31" s="166" t="s">
        <v>3939</v>
      </c>
      <c r="F31" s="114" t="s">
        <v>3939</v>
      </c>
      <c r="G31" s="236">
        <v>2147.6</v>
      </c>
      <c r="H31" s="237" t="s">
        <v>3940</v>
      </c>
    </row>
    <row r="32" spans="1:8" ht="89.25">
      <c r="A32" s="151" t="s">
        <v>3941</v>
      </c>
      <c r="B32" s="235" t="s">
        <v>8318</v>
      </c>
      <c r="C32" s="151" t="s">
        <v>3942</v>
      </c>
      <c r="D32" s="151" t="s">
        <v>1283</v>
      </c>
      <c r="E32" s="166" t="s">
        <v>3943</v>
      </c>
      <c r="F32" s="234" t="s">
        <v>3944</v>
      </c>
      <c r="G32" s="236">
        <v>138</v>
      </c>
      <c r="H32" s="237" t="s">
        <v>3945</v>
      </c>
    </row>
    <row r="33" spans="1:8" ht="25.5">
      <c r="A33" s="151" t="s">
        <v>3946</v>
      </c>
      <c r="B33" s="235" t="s">
        <v>8318</v>
      </c>
      <c r="C33" s="151" t="s">
        <v>3947</v>
      </c>
      <c r="D33" s="151" t="s">
        <v>1213</v>
      </c>
      <c r="E33" s="166" t="s">
        <v>3948</v>
      </c>
      <c r="F33" s="234" t="s">
        <v>3948</v>
      </c>
      <c r="G33" s="236">
        <v>2592</v>
      </c>
      <c r="H33" s="237" t="s">
        <v>3949</v>
      </c>
    </row>
    <row r="34" spans="1:8" ht="25.5">
      <c r="A34" s="151" t="s">
        <v>3950</v>
      </c>
      <c r="B34" s="235" t="s">
        <v>8318</v>
      </c>
      <c r="C34" s="151" t="s">
        <v>3942</v>
      </c>
      <c r="D34" s="151" t="s">
        <v>1213</v>
      </c>
      <c r="E34" s="166" t="s">
        <v>3951</v>
      </c>
      <c r="F34" s="234" t="s">
        <v>3951</v>
      </c>
      <c r="G34" s="236">
        <v>450</v>
      </c>
      <c r="H34" s="237" t="s">
        <v>612</v>
      </c>
    </row>
    <row r="35" spans="1:8" ht="25.5">
      <c r="A35" s="151" t="s">
        <v>3952</v>
      </c>
      <c r="B35" s="235" t="s">
        <v>8318</v>
      </c>
      <c r="C35" s="151" t="s">
        <v>3953</v>
      </c>
      <c r="D35" s="151" t="s">
        <v>1213</v>
      </c>
      <c r="E35" s="166" t="s">
        <v>3954</v>
      </c>
      <c r="F35" s="234" t="s">
        <v>3954</v>
      </c>
      <c r="G35" s="236">
        <v>290</v>
      </c>
      <c r="H35" s="237" t="s">
        <v>3955</v>
      </c>
    </row>
    <row r="36" spans="1:8" ht="25.5">
      <c r="A36" s="151" t="s">
        <v>3956</v>
      </c>
      <c r="B36" s="235" t="s">
        <v>8318</v>
      </c>
      <c r="C36" s="151" t="s">
        <v>3875</v>
      </c>
      <c r="D36" s="151" t="s">
        <v>1213</v>
      </c>
      <c r="E36" s="166" t="s">
        <v>3957</v>
      </c>
      <c r="F36" s="114" t="s">
        <v>3957</v>
      </c>
      <c r="G36" s="236">
        <v>1544.9</v>
      </c>
      <c r="H36" s="237" t="s">
        <v>3958</v>
      </c>
    </row>
    <row r="37" spans="1:8" ht="25.5">
      <c r="A37" s="151" t="s">
        <v>3959</v>
      </c>
      <c r="B37" s="235" t="s">
        <v>8318</v>
      </c>
      <c r="C37" s="151" t="s">
        <v>3960</v>
      </c>
      <c r="D37" s="151" t="s">
        <v>1213</v>
      </c>
      <c r="E37" s="166" t="s">
        <v>3961</v>
      </c>
      <c r="F37" s="234" t="s">
        <v>3961</v>
      </c>
      <c r="G37" s="236">
        <v>965</v>
      </c>
      <c r="H37" s="237" t="s">
        <v>3962</v>
      </c>
    </row>
    <row r="38" spans="1:8" ht="25.5">
      <c r="A38" s="151" t="s">
        <v>3963</v>
      </c>
      <c r="B38" s="235" t="s">
        <v>8318</v>
      </c>
      <c r="C38" s="151" t="s">
        <v>3964</v>
      </c>
      <c r="D38" s="151" t="s">
        <v>1213</v>
      </c>
      <c r="E38" s="166" t="s">
        <v>3965</v>
      </c>
      <c r="F38" s="234" t="s">
        <v>3965</v>
      </c>
      <c r="G38" s="236">
        <v>362</v>
      </c>
      <c r="H38" s="237" t="s">
        <v>3966</v>
      </c>
    </row>
    <row r="39" spans="1:8" ht="76.5">
      <c r="A39" s="151" t="s">
        <v>3967</v>
      </c>
      <c r="B39" s="235" t="s">
        <v>8318</v>
      </c>
      <c r="C39" s="151" t="s">
        <v>3968</v>
      </c>
      <c r="D39" s="151" t="s">
        <v>1283</v>
      </c>
      <c r="E39" s="166" t="s">
        <v>3969</v>
      </c>
      <c r="F39" s="234" t="s">
        <v>3970</v>
      </c>
      <c r="G39" s="236">
        <v>247.5</v>
      </c>
      <c r="H39" s="237" t="s">
        <v>3971</v>
      </c>
    </row>
    <row r="40" spans="1:8" ht="25.5">
      <c r="A40" s="151" t="s">
        <v>3972</v>
      </c>
      <c r="B40" s="235" t="s">
        <v>8318</v>
      </c>
      <c r="C40" s="151" t="s">
        <v>3973</v>
      </c>
      <c r="D40" s="151" t="s">
        <v>1213</v>
      </c>
      <c r="E40" s="166" t="s">
        <v>3974</v>
      </c>
      <c r="F40" s="234" t="s">
        <v>3974</v>
      </c>
      <c r="G40" s="236">
        <v>448</v>
      </c>
      <c r="H40" s="237" t="s">
        <v>3975</v>
      </c>
    </row>
    <row r="41" spans="1:8" ht="25.5">
      <c r="A41" s="151" t="s">
        <v>3976</v>
      </c>
      <c r="B41" s="235" t="s">
        <v>8318</v>
      </c>
      <c r="C41" s="151" t="s">
        <v>3977</v>
      </c>
      <c r="D41" s="151" t="s">
        <v>1213</v>
      </c>
      <c r="E41" s="166" t="s">
        <v>3978</v>
      </c>
      <c r="F41" s="234" t="s">
        <v>3978</v>
      </c>
      <c r="G41" s="236">
        <v>5318.1</v>
      </c>
      <c r="H41" s="237" t="s">
        <v>3979</v>
      </c>
    </row>
    <row r="42" spans="1:8" ht="25.5">
      <c r="A42" s="151" t="s">
        <v>3980</v>
      </c>
      <c r="B42" s="235" t="s">
        <v>8318</v>
      </c>
      <c r="C42" s="151" t="s">
        <v>3839</v>
      </c>
      <c r="D42" s="151" t="s">
        <v>1213</v>
      </c>
      <c r="E42" s="166" t="s">
        <v>3981</v>
      </c>
      <c r="F42" s="151" t="s">
        <v>3982</v>
      </c>
      <c r="G42" s="236">
        <v>228</v>
      </c>
      <c r="H42" s="237" t="s">
        <v>3983</v>
      </c>
    </row>
    <row r="43" spans="1:8" ht="102">
      <c r="A43" s="151" t="s">
        <v>3984</v>
      </c>
      <c r="B43" s="235" t="s">
        <v>8318</v>
      </c>
      <c r="C43" s="151" t="s">
        <v>3985</v>
      </c>
      <c r="D43" s="151" t="s">
        <v>1283</v>
      </c>
      <c r="E43" s="166" t="s">
        <v>3986</v>
      </c>
      <c r="F43" s="234" t="s">
        <v>3987</v>
      </c>
      <c r="G43" s="236">
        <v>720</v>
      </c>
      <c r="H43" s="237" t="s">
        <v>3988</v>
      </c>
    </row>
    <row r="44" spans="1:8" ht="25.5">
      <c r="A44" s="151" t="s">
        <v>3989</v>
      </c>
      <c r="B44" s="235" t="s">
        <v>8318</v>
      </c>
      <c r="C44" s="151" t="s">
        <v>3990</v>
      </c>
      <c r="D44" s="151" t="s">
        <v>1213</v>
      </c>
      <c r="E44" s="166" t="s">
        <v>3991</v>
      </c>
      <c r="F44" s="114" t="s">
        <v>3992</v>
      </c>
      <c r="G44" s="236">
        <v>465</v>
      </c>
      <c r="H44" s="237" t="s">
        <v>3993</v>
      </c>
    </row>
    <row r="45" spans="1:8" ht="25.5">
      <c r="A45" s="151" t="s">
        <v>3994</v>
      </c>
      <c r="B45" s="235" t="s">
        <v>8318</v>
      </c>
      <c r="C45" s="151" t="s">
        <v>3995</v>
      </c>
      <c r="D45" s="151" t="s">
        <v>1213</v>
      </c>
      <c r="E45" s="166" t="s">
        <v>3948</v>
      </c>
      <c r="F45" s="234" t="s">
        <v>3948</v>
      </c>
      <c r="G45" s="236">
        <v>1164</v>
      </c>
      <c r="H45" s="237" t="s">
        <v>3996</v>
      </c>
    </row>
    <row r="46" spans="1:8" ht="25.5">
      <c r="A46" s="151" t="s">
        <v>3997</v>
      </c>
      <c r="B46" s="235" t="s">
        <v>8318</v>
      </c>
      <c r="C46" s="151" t="s">
        <v>3942</v>
      </c>
      <c r="D46" s="151" t="s">
        <v>1213</v>
      </c>
      <c r="E46" s="166" t="s">
        <v>3998</v>
      </c>
      <c r="F46" s="114" t="s">
        <v>3999</v>
      </c>
      <c r="G46" s="236">
        <v>630</v>
      </c>
      <c r="H46" s="237" t="s">
        <v>4000</v>
      </c>
    </row>
    <row r="47" spans="1:8" ht="25.5">
      <c r="A47" s="151" t="s">
        <v>4001</v>
      </c>
      <c r="B47" s="235" t="s">
        <v>8318</v>
      </c>
      <c r="C47" s="151" t="s">
        <v>4002</v>
      </c>
      <c r="D47" s="151" t="s">
        <v>1213</v>
      </c>
      <c r="E47" s="166" t="s">
        <v>4003</v>
      </c>
      <c r="F47" s="114" t="s">
        <v>3900</v>
      </c>
      <c r="G47" s="236">
        <v>145</v>
      </c>
      <c r="H47" s="237" t="s">
        <v>633</v>
      </c>
    </row>
    <row r="48" spans="1:8" ht="25.5">
      <c r="A48" s="151" t="s">
        <v>4004</v>
      </c>
      <c r="B48" s="235" t="s">
        <v>8318</v>
      </c>
      <c r="C48" s="151" t="s">
        <v>4005</v>
      </c>
      <c r="D48" s="151" t="s">
        <v>1213</v>
      </c>
      <c r="E48" s="166" t="s">
        <v>4006</v>
      </c>
      <c r="F48" s="234" t="s">
        <v>3883</v>
      </c>
      <c r="G48" s="236">
        <v>1201.7</v>
      </c>
      <c r="H48" s="237" t="s">
        <v>4007</v>
      </c>
    </row>
    <row r="49" spans="1:8" ht="25.5">
      <c r="A49" s="151" t="s">
        <v>4008</v>
      </c>
      <c r="B49" s="235" t="s">
        <v>8318</v>
      </c>
      <c r="C49" s="151" t="s">
        <v>4009</v>
      </c>
      <c r="D49" s="151" t="s">
        <v>1213</v>
      </c>
      <c r="E49" s="166" t="s">
        <v>4010</v>
      </c>
      <c r="F49" s="114" t="s">
        <v>4010</v>
      </c>
      <c r="G49" s="236">
        <v>3192</v>
      </c>
      <c r="H49" s="237" t="s">
        <v>4011</v>
      </c>
    </row>
    <row r="50" spans="1:8" ht="25.5">
      <c r="A50" s="151" t="s">
        <v>4012</v>
      </c>
      <c r="B50" s="235" t="s">
        <v>8318</v>
      </c>
      <c r="C50" s="151" t="s">
        <v>4013</v>
      </c>
      <c r="D50" s="151" t="s">
        <v>1213</v>
      </c>
      <c r="E50" s="166" t="s">
        <v>4014</v>
      </c>
      <c r="F50" s="114" t="s">
        <v>4014</v>
      </c>
      <c r="G50" s="236">
        <v>210</v>
      </c>
      <c r="H50" s="237" t="s">
        <v>4015</v>
      </c>
    </row>
    <row r="51" spans="1:8" ht="76.5">
      <c r="A51" s="151" t="s">
        <v>4016</v>
      </c>
      <c r="B51" s="235" t="s">
        <v>8318</v>
      </c>
      <c r="C51" s="151" t="s">
        <v>3843</v>
      </c>
      <c r="D51" s="151" t="s">
        <v>1283</v>
      </c>
      <c r="E51" s="166" t="s">
        <v>4017</v>
      </c>
      <c r="F51" s="114" t="s">
        <v>4018</v>
      </c>
      <c r="G51" s="236">
        <v>1065</v>
      </c>
      <c r="H51" s="237" t="s">
        <v>4019</v>
      </c>
    </row>
    <row r="52" spans="1:8" ht="25.5">
      <c r="A52" s="151" t="s">
        <v>4020</v>
      </c>
      <c r="B52" s="235" t="s">
        <v>8318</v>
      </c>
      <c r="C52" s="151" t="s">
        <v>4021</v>
      </c>
      <c r="D52" s="151" t="s">
        <v>1213</v>
      </c>
      <c r="E52" s="166" t="s">
        <v>4022</v>
      </c>
      <c r="F52" s="114" t="s">
        <v>4022</v>
      </c>
      <c r="G52" s="236">
        <v>1185</v>
      </c>
      <c r="H52" s="237" t="s">
        <v>4011</v>
      </c>
    </row>
    <row r="53" spans="1:8" ht="25.5">
      <c r="A53" s="151" t="s">
        <v>4023</v>
      </c>
      <c r="B53" s="235" t="s">
        <v>8318</v>
      </c>
      <c r="C53" s="151" t="s">
        <v>4024</v>
      </c>
      <c r="D53" s="151" t="s">
        <v>1213</v>
      </c>
      <c r="E53" s="166" t="s">
        <v>4025</v>
      </c>
      <c r="F53" s="114" t="s">
        <v>4026</v>
      </c>
      <c r="G53" s="236">
        <v>1800.9</v>
      </c>
      <c r="H53" s="237" t="s">
        <v>633</v>
      </c>
    </row>
    <row r="54" spans="1:8" ht="63.75">
      <c r="A54" s="151" t="s">
        <v>4027</v>
      </c>
      <c r="B54" s="235" t="s">
        <v>8318</v>
      </c>
      <c r="C54" s="151" t="s">
        <v>4028</v>
      </c>
      <c r="D54" s="151" t="s">
        <v>1283</v>
      </c>
      <c r="E54" s="166" t="s">
        <v>4029</v>
      </c>
      <c r="F54" s="114" t="s">
        <v>4030</v>
      </c>
      <c r="G54" s="236">
        <v>188.64</v>
      </c>
      <c r="H54" s="237" t="s">
        <v>4031</v>
      </c>
    </row>
    <row r="55" spans="1:8" ht="25.5">
      <c r="A55" s="151" t="s">
        <v>4032</v>
      </c>
      <c r="B55" s="235" t="s">
        <v>8318</v>
      </c>
      <c r="C55" s="151" t="s">
        <v>4033</v>
      </c>
      <c r="D55" s="151" t="s">
        <v>1213</v>
      </c>
      <c r="E55" s="166" t="s">
        <v>3931</v>
      </c>
      <c r="F55" s="114" t="s">
        <v>3931</v>
      </c>
      <c r="G55" s="238">
        <v>177</v>
      </c>
      <c r="H55" s="237" t="s">
        <v>4034</v>
      </c>
    </row>
    <row r="56" spans="1:8" ht="25.5">
      <c r="A56" s="151" t="s">
        <v>4035</v>
      </c>
      <c r="B56" s="235" t="s">
        <v>8318</v>
      </c>
      <c r="C56" s="151" t="s">
        <v>4036</v>
      </c>
      <c r="D56" s="151" t="s">
        <v>1213</v>
      </c>
      <c r="E56" s="166" t="s">
        <v>3904</v>
      </c>
      <c r="F56" s="114" t="s">
        <v>3904</v>
      </c>
      <c r="G56" s="236">
        <v>318.8</v>
      </c>
      <c r="H56" s="237" t="s">
        <v>4037</v>
      </c>
    </row>
    <row r="57" spans="1:8" ht="76.5">
      <c r="A57" s="151" t="s">
        <v>4038</v>
      </c>
      <c r="B57" s="235" t="s">
        <v>8318</v>
      </c>
      <c r="C57" s="151" t="s">
        <v>4039</v>
      </c>
      <c r="D57" s="151" t="s">
        <v>1283</v>
      </c>
      <c r="E57" s="166" t="s">
        <v>4040</v>
      </c>
      <c r="F57" s="114" t="s">
        <v>4041</v>
      </c>
      <c r="G57" s="236">
        <v>2325</v>
      </c>
      <c r="H57" s="237" t="s">
        <v>4042</v>
      </c>
    </row>
    <row r="58" spans="1:8" ht="25.5">
      <c r="A58" s="151" t="s">
        <v>4043</v>
      </c>
      <c r="B58" s="235" t="s">
        <v>8318</v>
      </c>
      <c r="C58" s="151" t="s">
        <v>4044</v>
      </c>
      <c r="D58" s="151" t="s">
        <v>1213</v>
      </c>
      <c r="E58" s="166" t="s">
        <v>4045</v>
      </c>
      <c r="F58" s="114" t="s">
        <v>4046</v>
      </c>
      <c r="G58" s="236">
        <v>774.34</v>
      </c>
      <c r="H58" s="237" t="s">
        <v>2216</v>
      </c>
    </row>
    <row r="59" spans="1:8" ht="25.5">
      <c r="A59" s="151" t="s">
        <v>4047</v>
      </c>
      <c r="B59" s="235" t="s">
        <v>8318</v>
      </c>
      <c r="C59" s="151" t="s">
        <v>4044</v>
      </c>
      <c r="D59" s="151" t="s">
        <v>1213</v>
      </c>
      <c r="E59" s="166" t="s">
        <v>4048</v>
      </c>
      <c r="F59" s="114" t="s">
        <v>4048</v>
      </c>
      <c r="G59" s="236">
        <v>536.4</v>
      </c>
      <c r="H59" s="237" t="s">
        <v>4049</v>
      </c>
    </row>
    <row r="60" spans="1:8" ht="25.5">
      <c r="A60" s="151" t="s">
        <v>4050</v>
      </c>
      <c r="B60" s="235" t="s">
        <v>8318</v>
      </c>
      <c r="C60" s="151" t="s">
        <v>4051</v>
      </c>
      <c r="D60" s="151" t="s">
        <v>1213</v>
      </c>
      <c r="E60" s="166" t="s">
        <v>4010</v>
      </c>
      <c r="F60" s="114" t="s">
        <v>4010</v>
      </c>
      <c r="G60" s="236">
        <v>1560</v>
      </c>
      <c r="H60" s="237" t="s">
        <v>4052</v>
      </c>
    </row>
    <row r="61" spans="1:8" ht="76.5">
      <c r="A61" s="151" t="s">
        <v>4053</v>
      </c>
      <c r="B61" s="235" t="s">
        <v>8318</v>
      </c>
      <c r="C61" s="151" t="s">
        <v>4054</v>
      </c>
      <c r="D61" s="151" t="s">
        <v>1283</v>
      </c>
      <c r="E61" s="166" t="s">
        <v>4055</v>
      </c>
      <c r="F61" s="114" t="s">
        <v>4056</v>
      </c>
      <c r="G61" s="236">
        <v>381</v>
      </c>
      <c r="H61" s="237" t="s">
        <v>4057</v>
      </c>
    </row>
    <row r="62" spans="1:8" ht="25.5">
      <c r="A62" s="151" t="s">
        <v>4058</v>
      </c>
      <c r="B62" s="235" t="s">
        <v>8318</v>
      </c>
      <c r="C62" s="151" t="s">
        <v>4044</v>
      </c>
      <c r="D62" s="151" t="s">
        <v>1213</v>
      </c>
      <c r="E62" s="166" t="s">
        <v>4046</v>
      </c>
      <c r="F62" s="114" t="s">
        <v>4046</v>
      </c>
      <c r="G62" s="236">
        <v>491.28</v>
      </c>
      <c r="H62" s="237" t="s">
        <v>4059</v>
      </c>
    </row>
    <row r="63" spans="1:8" ht="25.5">
      <c r="A63" s="151" t="s">
        <v>4060</v>
      </c>
      <c r="B63" s="235" t="s">
        <v>8318</v>
      </c>
      <c r="C63" s="151" t="s">
        <v>4061</v>
      </c>
      <c r="D63" s="151" t="s">
        <v>1213</v>
      </c>
      <c r="E63" s="166" t="s">
        <v>3883</v>
      </c>
      <c r="F63" s="151" t="s">
        <v>3883</v>
      </c>
      <c r="G63" s="236">
        <v>442</v>
      </c>
      <c r="H63" s="237" t="s">
        <v>4062</v>
      </c>
    </row>
    <row r="64" spans="1:8" ht="25.5">
      <c r="A64" s="151" t="s">
        <v>4063</v>
      </c>
      <c r="B64" s="235" t="s">
        <v>8318</v>
      </c>
      <c r="C64" s="151" t="s">
        <v>4064</v>
      </c>
      <c r="D64" s="151" t="s">
        <v>1213</v>
      </c>
      <c r="E64" s="166" t="s">
        <v>4065</v>
      </c>
      <c r="F64" s="114" t="s">
        <v>4065</v>
      </c>
      <c r="G64" s="236">
        <v>1020</v>
      </c>
      <c r="H64" s="237" t="s">
        <v>4066</v>
      </c>
    </row>
    <row r="65" spans="1:8" ht="25.5">
      <c r="A65" s="151" t="s">
        <v>4067</v>
      </c>
      <c r="B65" s="235" t="s">
        <v>8318</v>
      </c>
      <c r="C65" s="151" t="s">
        <v>4068</v>
      </c>
      <c r="D65" s="151" t="s">
        <v>1213</v>
      </c>
      <c r="E65" s="166" t="s">
        <v>4069</v>
      </c>
      <c r="F65" s="114" t="s">
        <v>4069</v>
      </c>
      <c r="G65" s="236">
        <v>288</v>
      </c>
      <c r="H65" s="237" t="s">
        <v>4062</v>
      </c>
    </row>
    <row r="66" spans="1:8" ht="25.5">
      <c r="A66" s="151" t="s">
        <v>4070</v>
      </c>
      <c r="B66" s="235" t="s">
        <v>8318</v>
      </c>
      <c r="C66" s="151" t="s">
        <v>4071</v>
      </c>
      <c r="D66" s="151" t="s">
        <v>1213</v>
      </c>
      <c r="E66" s="166" t="s">
        <v>4072</v>
      </c>
      <c r="F66" s="114" t="s">
        <v>4072</v>
      </c>
      <c r="G66" s="236">
        <v>529.35</v>
      </c>
      <c r="H66" s="237" t="s">
        <v>4073</v>
      </c>
    </row>
    <row r="67" spans="1:8" ht="25.5">
      <c r="A67" s="151" t="s">
        <v>4074</v>
      </c>
      <c r="B67" s="235" t="s">
        <v>8318</v>
      </c>
      <c r="C67" s="151" t="s">
        <v>4075</v>
      </c>
      <c r="D67" s="151" t="s">
        <v>1213</v>
      </c>
      <c r="E67" s="166" t="s">
        <v>3861</v>
      </c>
      <c r="F67" s="114" t="s">
        <v>3861</v>
      </c>
      <c r="G67" s="236">
        <v>321.2</v>
      </c>
      <c r="H67" s="237" t="s">
        <v>4076</v>
      </c>
    </row>
    <row r="68" spans="1:8" ht="25.5">
      <c r="A68" s="151" t="s">
        <v>4077</v>
      </c>
      <c r="B68" s="235" t="s">
        <v>8318</v>
      </c>
      <c r="C68" s="151" t="s">
        <v>4078</v>
      </c>
      <c r="D68" s="151" t="s">
        <v>1213</v>
      </c>
      <c r="E68" s="166" t="s">
        <v>3889</v>
      </c>
      <c r="F68" s="114" t="s">
        <v>3889</v>
      </c>
      <c r="G68" s="236">
        <v>1240.2</v>
      </c>
      <c r="H68" s="237" t="s">
        <v>4079</v>
      </c>
    </row>
    <row r="69" spans="1:8" ht="127.5">
      <c r="A69" s="151" t="s">
        <v>4080</v>
      </c>
      <c r="B69" s="235" t="s">
        <v>8318</v>
      </c>
      <c r="C69" s="151" t="s">
        <v>2482</v>
      </c>
      <c r="D69" s="151" t="s">
        <v>1283</v>
      </c>
      <c r="E69" s="166" t="s">
        <v>4081</v>
      </c>
      <c r="F69" s="151" t="s">
        <v>4082</v>
      </c>
      <c r="G69" s="236">
        <v>2271.6</v>
      </c>
      <c r="H69" s="237" t="s">
        <v>4083</v>
      </c>
    </row>
    <row r="70" spans="1:8" ht="127.5">
      <c r="A70" s="151" t="s">
        <v>4084</v>
      </c>
      <c r="B70" s="235" t="s">
        <v>8318</v>
      </c>
      <c r="C70" s="151" t="s">
        <v>4085</v>
      </c>
      <c r="D70" s="151" t="s">
        <v>1283</v>
      </c>
      <c r="E70" s="166" t="s">
        <v>4086</v>
      </c>
      <c r="F70" s="151" t="s">
        <v>4087</v>
      </c>
      <c r="G70" s="236">
        <v>1064</v>
      </c>
      <c r="H70" s="237" t="s">
        <v>4088</v>
      </c>
    </row>
    <row r="71" spans="1:8" ht="127.5">
      <c r="A71" s="151" t="s">
        <v>4089</v>
      </c>
      <c r="B71" s="235" t="s">
        <v>8318</v>
      </c>
      <c r="C71" s="151" t="s">
        <v>4090</v>
      </c>
      <c r="D71" s="151" t="s">
        <v>1283</v>
      </c>
      <c r="E71" s="166" t="s">
        <v>4091</v>
      </c>
      <c r="F71" s="151" t="s">
        <v>4087</v>
      </c>
      <c r="G71" s="236">
        <v>400</v>
      </c>
      <c r="H71" s="237" t="s">
        <v>4092</v>
      </c>
    </row>
    <row r="72" spans="1:8" ht="127.5">
      <c r="A72" s="151" t="s">
        <v>4093</v>
      </c>
      <c r="B72" s="235" t="s">
        <v>8318</v>
      </c>
      <c r="C72" s="151" t="s">
        <v>4094</v>
      </c>
      <c r="D72" s="151" t="s">
        <v>1283</v>
      </c>
      <c r="E72" s="166" t="s">
        <v>4095</v>
      </c>
      <c r="F72" s="151" t="s">
        <v>4087</v>
      </c>
      <c r="G72" s="236">
        <v>315</v>
      </c>
      <c r="H72" s="237" t="s">
        <v>4096</v>
      </c>
    </row>
    <row r="73" spans="1:8" ht="63.75">
      <c r="A73" s="151" t="s">
        <v>4097</v>
      </c>
      <c r="B73" s="235" t="s">
        <v>8318</v>
      </c>
      <c r="C73" s="151" t="s">
        <v>4098</v>
      </c>
      <c r="D73" s="151" t="s">
        <v>1283</v>
      </c>
      <c r="E73" s="166" t="s">
        <v>4099</v>
      </c>
      <c r="F73" s="151" t="s">
        <v>4100</v>
      </c>
      <c r="G73" s="236">
        <v>481.76</v>
      </c>
      <c r="H73" s="237" t="s">
        <v>4101</v>
      </c>
    </row>
    <row r="74" spans="1:8" ht="63.75">
      <c r="A74" s="151" t="s">
        <v>4102</v>
      </c>
      <c r="B74" s="235" t="s">
        <v>8318</v>
      </c>
      <c r="C74" s="151" t="s">
        <v>3843</v>
      </c>
      <c r="D74" s="151" t="s">
        <v>1283</v>
      </c>
      <c r="E74" s="166" t="s">
        <v>4103</v>
      </c>
      <c r="F74" s="151" t="s">
        <v>4104</v>
      </c>
      <c r="G74" s="236">
        <v>172.38</v>
      </c>
      <c r="H74" s="237" t="s">
        <v>4105</v>
      </c>
    </row>
    <row r="75" spans="1:8" ht="76.5">
      <c r="A75" s="151" t="s">
        <v>4106</v>
      </c>
      <c r="B75" s="235" t="s">
        <v>8318</v>
      </c>
      <c r="C75" s="151" t="s">
        <v>3843</v>
      </c>
      <c r="D75" s="151" t="s">
        <v>1283</v>
      </c>
      <c r="E75" s="166" t="s">
        <v>4107</v>
      </c>
      <c r="F75" s="151" t="s">
        <v>4108</v>
      </c>
      <c r="G75" s="236">
        <v>252.27</v>
      </c>
      <c r="H75" s="237" t="s">
        <v>4109</v>
      </c>
    </row>
    <row r="76" spans="1:8" ht="25.5">
      <c r="A76" s="151" t="s">
        <v>4110</v>
      </c>
      <c r="B76" s="235" t="s">
        <v>8318</v>
      </c>
      <c r="C76" s="151" t="s">
        <v>3847</v>
      </c>
      <c r="D76" s="151" t="s">
        <v>1213</v>
      </c>
      <c r="E76" s="166" t="s">
        <v>4111</v>
      </c>
      <c r="F76" s="114" t="s">
        <v>4112</v>
      </c>
      <c r="G76" s="236">
        <v>540</v>
      </c>
      <c r="H76" s="237" t="s">
        <v>4113</v>
      </c>
    </row>
    <row r="77" spans="1:8" ht="25.5">
      <c r="A77" s="151" t="s">
        <v>4114</v>
      </c>
      <c r="B77" s="235" t="s">
        <v>8318</v>
      </c>
      <c r="C77" s="151" t="s">
        <v>3843</v>
      </c>
      <c r="D77" s="151" t="s">
        <v>1213</v>
      </c>
      <c r="E77" s="166" t="s">
        <v>4115</v>
      </c>
      <c r="F77" s="114" t="s">
        <v>4115</v>
      </c>
      <c r="G77" s="236">
        <v>133.6</v>
      </c>
      <c r="H77" s="237" t="s">
        <v>4116</v>
      </c>
    </row>
    <row r="78" spans="1:8" ht="76.5">
      <c r="A78" s="151" t="s">
        <v>4117</v>
      </c>
      <c r="B78" s="235" t="s">
        <v>8318</v>
      </c>
      <c r="C78" s="151" t="s">
        <v>3843</v>
      </c>
      <c r="D78" s="151" t="s">
        <v>1283</v>
      </c>
      <c r="E78" s="166" t="s">
        <v>4118</v>
      </c>
      <c r="F78" s="151" t="s">
        <v>4119</v>
      </c>
      <c r="G78" s="236">
        <v>360</v>
      </c>
      <c r="H78" s="237" t="s">
        <v>4120</v>
      </c>
    </row>
    <row r="79" spans="1:8" ht="127.5">
      <c r="A79" s="151" t="s">
        <v>4121</v>
      </c>
      <c r="B79" s="235" t="s">
        <v>8318</v>
      </c>
      <c r="C79" s="151" t="s">
        <v>4122</v>
      </c>
      <c r="D79" s="151" t="s">
        <v>1283</v>
      </c>
      <c r="E79" s="166" t="s">
        <v>4123</v>
      </c>
      <c r="F79" s="151" t="s">
        <v>4124</v>
      </c>
      <c r="G79" s="236">
        <v>360</v>
      </c>
      <c r="H79" s="237" t="s">
        <v>4125</v>
      </c>
    </row>
    <row r="80" spans="1:8" ht="63.75">
      <c r="A80" s="151" t="s">
        <v>4126</v>
      </c>
      <c r="B80" s="235" t="s">
        <v>8318</v>
      </c>
      <c r="C80" s="151" t="s">
        <v>3843</v>
      </c>
      <c r="D80" s="151" t="s">
        <v>1283</v>
      </c>
      <c r="E80" s="166" t="s">
        <v>4127</v>
      </c>
      <c r="F80" s="151" t="s">
        <v>4128</v>
      </c>
      <c r="G80" s="236">
        <v>288</v>
      </c>
      <c r="H80" s="237" t="s">
        <v>4129</v>
      </c>
    </row>
    <row r="81" spans="1:8" ht="25.5">
      <c r="A81" s="151" t="s">
        <v>4130</v>
      </c>
      <c r="B81" s="235" t="s">
        <v>8318</v>
      </c>
      <c r="C81" s="151" t="s">
        <v>4131</v>
      </c>
      <c r="D81" s="151" t="s">
        <v>1213</v>
      </c>
      <c r="E81" s="166" t="s">
        <v>4132</v>
      </c>
      <c r="F81" s="114" t="s">
        <v>4132</v>
      </c>
      <c r="G81" s="236">
        <v>1050</v>
      </c>
      <c r="H81" s="237" t="s">
        <v>4133</v>
      </c>
    </row>
    <row r="82" spans="1:8" ht="38.25">
      <c r="A82" s="151" t="s">
        <v>4134</v>
      </c>
      <c r="B82" s="235" t="s">
        <v>8318</v>
      </c>
      <c r="C82" s="151" t="s">
        <v>4135</v>
      </c>
      <c r="D82" s="151" t="s">
        <v>4136</v>
      </c>
      <c r="E82" s="166" t="s">
        <v>4137</v>
      </c>
      <c r="F82" s="151" t="s">
        <v>4138</v>
      </c>
      <c r="G82" s="236">
        <v>875</v>
      </c>
      <c r="H82" s="237" t="s">
        <v>4139</v>
      </c>
    </row>
    <row r="83" spans="1:8" ht="63.75">
      <c r="A83" s="151" t="s">
        <v>4140</v>
      </c>
      <c r="B83" s="235" t="s">
        <v>8318</v>
      </c>
      <c r="C83" s="151" t="s">
        <v>4141</v>
      </c>
      <c r="D83" s="151" t="s">
        <v>4142</v>
      </c>
      <c r="E83" s="166" t="s">
        <v>4143</v>
      </c>
      <c r="F83" s="151" t="s">
        <v>4144</v>
      </c>
      <c r="G83" s="236">
        <v>304.92</v>
      </c>
      <c r="H83" s="237" t="s">
        <v>4145</v>
      </c>
    </row>
    <row r="84" spans="1:8" ht="25.5">
      <c r="A84" s="151" t="s">
        <v>4146</v>
      </c>
      <c r="B84" s="235" t="s">
        <v>8318</v>
      </c>
      <c r="C84" s="151" t="s">
        <v>4147</v>
      </c>
      <c r="D84" s="151" t="s">
        <v>4148</v>
      </c>
      <c r="E84" s="239" t="s">
        <v>4149</v>
      </c>
      <c r="F84" s="151" t="s">
        <v>4149</v>
      </c>
      <c r="G84" s="236">
        <v>6997.98</v>
      </c>
      <c r="H84" s="237" t="s">
        <v>4150</v>
      </c>
    </row>
    <row r="85" spans="1:8" ht="25.5">
      <c r="A85" s="151" t="s">
        <v>4151</v>
      </c>
      <c r="B85" s="235" t="s">
        <v>8318</v>
      </c>
      <c r="C85" s="151" t="s">
        <v>4152</v>
      </c>
      <c r="D85" s="151" t="s">
        <v>4153</v>
      </c>
      <c r="E85" s="239" t="s">
        <v>4154</v>
      </c>
      <c r="F85" s="151" t="s">
        <v>4154</v>
      </c>
      <c r="G85" s="236">
        <v>1184</v>
      </c>
      <c r="H85" s="237" t="s">
        <v>4155</v>
      </c>
    </row>
    <row r="86" spans="1:8" ht="25.5">
      <c r="A86" s="151" t="s">
        <v>4156</v>
      </c>
      <c r="B86" s="235" t="s">
        <v>8318</v>
      </c>
      <c r="C86" s="151" t="s">
        <v>4157</v>
      </c>
      <c r="D86" s="151" t="s">
        <v>4158</v>
      </c>
      <c r="E86" s="166" t="s">
        <v>4159</v>
      </c>
      <c r="F86" s="151" t="s">
        <v>4160</v>
      </c>
      <c r="G86" s="236">
        <v>378</v>
      </c>
      <c r="H86" s="237" t="s">
        <v>4155</v>
      </c>
    </row>
    <row r="87" spans="1:8" ht="25.5">
      <c r="A87" s="151" t="s">
        <v>4161</v>
      </c>
      <c r="B87" s="235" t="s">
        <v>8318</v>
      </c>
      <c r="C87" s="151" t="s">
        <v>4162</v>
      </c>
      <c r="D87" s="151" t="s">
        <v>4163</v>
      </c>
      <c r="E87" s="166" t="s">
        <v>4164</v>
      </c>
      <c r="F87" s="151" t="s">
        <v>4165</v>
      </c>
      <c r="G87" s="236">
        <v>372</v>
      </c>
      <c r="H87" s="237" t="s">
        <v>4166</v>
      </c>
    </row>
    <row r="88" spans="1:8" ht="25.5">
      <c r="A88" s="151" t="s">
        <v>4167</v>
      </c>
      <c r="B88" s="235" t="s">
        <v>8318</v>
      </c>
      <c r="C88" s="151" t="s">
        <v>3843</v>
      </c>
      <c r="D88" s="151" t="s">
        <v>1213</v>
      </c>
      <c r="E88" s="166" t="s">
        <v>4168</v>
      </c>
      <c r="F88" s="114" t="s">
        <v>4168</v>
      </c>
      <c r="G88" s="236">
        <v>155.63999999999999</v>
      </c>
      <c r="H88" s="237" t="s">
        <v>4169</v>
      </c>
    </row>
    <row r="89" spans="1:8" ht="25.5">
      <c r="A89" s="151" t="s">
        <v>4170</v>
      </c>
      <c r="B89" s="235" t="s">
        <v>8318</v>
      </c>
      <c r="C89" s="151" t="s">
        <v>4171</v>
      </c>
      <c r="D89" s="151" t="s">
        <v>1213</v>
      </c>
      <c r="E89" s="166" t="s">
        <v>4172</v>
      </c>
      <c r="F89" s="114" t="s">
        <v>4172</v>
      </c>
      <c r="G89" s="236">
        <v>703</v>
      </c>
      <c r="H89" s="237" t="s">
        <v>4173</v>
      </c>
    </row>
    <row r="90" spans="1:8" ht="25.5">
      <c r="A90" s="151" t="s">
        <v>4174</v>
      </c>
      <c r="B90" s="235" t="s">
        <v>8318</v>
      </c>
      <c r="C90" s="151" t="s">
        <v>3843</v>
      </c>
      <c r="D90" s="151" t="s">
        <v>1213</v>
      </c>
      <c r="E90" s="166" t="s">
        <v>4175</v>
      </c>
      <c r="F90" s="114" t="s">
        <v>4175</v>
      </c>
      <c r="G90" s="236">
        <v>196</v>
      </c>
      <c r="H90" s="237" t="s">
        <v>4176</v>
      </c>
    </row>
    <row r="91" spans="1:8" ht="51">
      <c r="A91" s="151" t="s">
        <v>4177</v>
      </c>
      <c r="B91" s="235" t="s">
        <v>8318</v>
      </c>
      <c r="C91" s="151" t="s">
        <v>4178</v>
      </c>
      <c r="D91" s="151" t="s">
        <v>4179</v>
      </c>
      <c r="E91" s="166" t="s">
        <v>4180</v>
      </c>
      <c r="F91" s="151" t="s">
        <v>4181</v>
      </c>
      <c r="G91" s="236">
        <v>265</v>
      </c>
      <c r="H91" s="237" t="s">
        <v>4182</v>
      </c>
    </row>
    <row r="92" spans="1:8" ht="25.5">
      <c r="A92" s="151" t="s">
        <v>4183</v>
      </c>
      <c r="B92" s="235" t="s">
        <v>8318</v>
      </c>
      <c r="C92" s="151" t="s">
        <v>3863</v>
      </c>
      <c r="D92" s="151" t="s">
        <v>1213</v>
      </c>
      <c r="E92" s="166" t="s">
        <v>3864</v>
      </c>
      <c r="F92" s="114" t="s">
        <v>3864</v>
      </c>
      <c r="G92" s="236">
        <v>940</v>
      </c>
      <c r="H92" s="237" t="s">
        <v>4184</v>
      </c>
    </row>
    <row r="93" spans="1:8" ht="63.75">
      <c r="A93" s="151" t="s">
        <v>4185</v>
      </c>
      <c r="B93" s="235" t="s">
        <v>8318</v>
      </c>
      <c r="C93" s="151" t="s">
        <v>3843</v>
      </c>
      <c r="D93" s="151" t="s">
        <v>1283</v>
      </c>
      <c r="E93" s="166" t="s">
        <v>4186</v>
      </c>
      <c r="F93" s="151" t="s">
        <v>4187</v>
      </c>
      <c r="G93" s="236">
        <v>405</v>
      </c>
      <c r="H93" s="237" t="s">
        <v>4188</v>
      </c>
    </row>
    <row r="94" spans="1:8" ht="63.75">
      <c r="A94" s="151" t="s">
        <v>4189</v>
      </c>
      <c r="B94" s="235" t="s">
        <v>8318</v>
      </c>
      <c r="C94" s="151" t="s">
        <v>3843</v>
      </c>
      <c r="D94" s="151" t="s">
        <v>1283</v>
      </c>
      <c r="E94" s="166" t="s">
        <v>4190</v>
      </c>
      <c r="F94" s="151" t="s">
        <v>4191</v>
      </c>
      <c r="G94" s="236">
        <v>229.5</v>
      </c>
      <c r="H94" s="237" t="s">
        <v>4192</v>
      </c>
    </row>
    <row r="95" spans="1:8" ht="25.5">
      <c r="A95" s="151" t="s">
        <v>4193</v>
      </c>
      <c r="B95" s="235" t="s">
        <v>8318</v>
      </c>
      <c r="C95" s="151" t="s">
        <v>4194</v>
      </c>
      <c r="D95" s="151" t="s">
        <v>4195</v>
      </c>
      <c r="E95" s="166" t="s">
        <v>4112</v>
      </c>
      <c r="F95" s="114" t="s">
        <v>4196</v>
      </c>
      <c r="G95" s="236">
        <v>685</v>
      </c>
      <c r="H95" s="237" t="s">
        <v>4197</v>
      </c>
    </row>
    <row r="96" spans="1:8" ht="51">
      <c r="A96" s="151" t="s">
        <v>4198</v>
      </c>
      <c r="B96" s="235" t="s">
        <v>8318</v>
      </c>
      <c r="C96" s="151" t="s">
        <v>4199</v>
      </c>
      <c r="D96" s="151" t="s">
        <v>4200</v>
      </c>
      <c r="E96" s="166" t="s">
        <v>4201</v>
      </c>
      <c r="F96" s="151" t="s">
        <v>4165</v>
      </c>
      <c r="G96" s="236">
        <v>5152</v>
      </c>
      <c r="H96" s="237" t="s">
        <v>4202</v>
      </c>
    </row>
    <row r="97" spans="1:8" ht="153">
      <c r="A97" s="151" t="s">
        <v>4203</v>
      </c>
      <c r="B97" s="235" t="s">
        <v>8318</v>
      </c>
      <c r="C97" s="151" t="s">
        <v>4204</v>
      </c>
      <c r="D97" s="151" t="s">
        <v>4205</v>
      </c>
      <c r="E97" s="166" t="s">
        <v>4206</v>
      </c>
      <c r="F97" s="151" t="s">
        <v>4207</v>
      </c>
      <c r="G97" s="236">
        <v>178</v>
      </c>
      <c r="H97" s="237" t="s">
        <v>4208</v>
      </c>
    </row>
    <row r="98" spans="1:8" ht="76.5">
      <c r="A98" s="151" t="s">
        <v>4209</v>
      </c>
      <c r="B98" s="235" t="s">
        <v>8318</v>
      </c>
      <c r="C98" s="151" t="s">
        <v>4210</v>
      </c>
      <c r="D98" s="151" t="s">
        <v>4211</v>
      </c>
      <c r="E98" s="166" t="s">
        <v>4212</v>
      </c>
      <c r="F98" s="151" t="s">
        <v>4213</v>
      </c>
      <c r="G98" s="236">
        <v>360</v>
      </c>
      <c r="H98" s="237" t="s">
        <v>4214</v>
      </c>
    </row>
    <row r="99" spans="1:8" ht="63.75">
      <c r="A99" s="151" t="s">
        <v>4215</v>
      </c>
      <c r="B99" s="235" t="s">
        <v>8318</v>
      </c>
      <c r="C99" s="151" t="s">
        <v>4216</v>
      </c>
      <c r="D99" s="151" t="s">
        <v>4217</v>
      </c>
      <c r="E99" s="166" t="s">
        <v>4218</v>
      </c>
      <c r="F99" s="151" t="s">
        <v>4165</v>
      </c>
      <c r="G99" s="236">
        <v>1659</v>
      </c>
      <c r="H99" s="237" t="s">
        <v>4202</v>
      </c>
    </row>
    <row r="100" spans="1:8" ht="25.5">
      <c r="A100" s="151" t="s">
        <v>4219</v>
      </c>
      <c r="B100" s="235" t="s">
        <v>8318</v>
      </c>
      <c r="C100" s="151" t="s">
        <v>4220</v>
      </c>
      <c r="D100" s="151" t="s">
        <v>4221</v>
      </c>
      <c r="E100" s="239" t="s">
        <v>4222</v>
      </c>
      <c r="F100" s="151" t="s">
        <v>4222</v>
      </c>
      <c r="G100" s="236">
        <v>129.25</v>
      </c>
      <c r="H100" s="237" t="s">
        <v>4197</v>
      </c>
    </row>
    <row r="101" spans="1:8" ht="25.5">
      <c r="A101" s="151" t="s">
        <v>4223</v>
      </c>
      <c r="B101" s="235" t="s">
        <v>8318</v>
      </c>
      <c r="C101" s="151" t="s">
        <v>4224</v>
      </c>
      <c r="D101" s="151" t="s">
        <v>4225</v>
      </c>
      <c r="E101" s="239" t="s">
        <v>4226</v>
      </c>
      <c r="F101" s="151" t="s">
        <v>4226</v>
      </c>
      <c r="G101" s="236">
        <v>981</v>
      </c>
      <c r="H101" s="237" t="s">
        <v>4214</v>
      </c>
    </row>
    <row r="102" spans="1:8" ht="25.5">
      <c r="A102" s="151" t="s">
        <v>4227</v>
      </c>
      <c r="B102" s="235" t="s">
        <v>8318</v>
      </c>
      <c r="C102" s="151" t="s">
        <v>3843</v>
      </c>
      <c r="D102" s="151" t="s">
        <v>1213</v>
      </c>
      <c r="E102" s="239" t="s">
        <v>4191</v>
      </c>
      <c r="F102" s="151" t="s">
        <v>4191</v>
      </c>
      <c r="G102" s="236">
        <v>202</v>
      </c>
      <c r="H102" s="237" t="s">
        <v>4228</v>
      </c>
    </row>
    <row r="103" spans="1:8" ht="63.75">
      <c r="A103" s="151" t="s">
        <v>4229</v>
      </c>
      <c r="B103" s="235" t="s">
        <v>8318</v>
      </c>
      <c r="C103" s="151" t="s">
        <v>3843</v>
      </c>
      <c r="D103" s="151" t="s">
        <v>1283</v>
      </c>
      <c r="E103" s="166" t="s">
        <v>4230</v>
      </c>
      <c r="F103" s="151" t="s">
        <v>4231</v>
      </c>
      <c r="G103" s="236">
        <v>305.92</v>
      </c>
      <c r="H103" s="237" t="s">
        <v>4232</v>
      </c>
    </row>
    <row r="104" spans="1:8" ht="127.5">
      <c r="A104" s="151" t="s">
        <v>4233</v>
      </c>
      <c r="B104" s="235" t="s">
        <v>8318</v>
      </c>
      <c r="C104" s="151" t="s">
        <v>4234</v>
      </c>
      <c r="D104" s="151" t="s">
        <v>4235</v>
      </c>
      <c r="E104" s="166" t="s">
        <v>4236</v>
      </c>
      <c r="F104" s="151" t="s">
        <v>4237</v>
      </c>
      <c r="G104" s="236">
        <v>789.6</v>
      </c>
      <c r="H104" s="237" t="s">
        <v>4238</v>
      </c>
    </row>
    <row r="105" spans="1:8" ht="89.25">
      <c r="A105" s="151" t="s">
        <v>4239</v>
      </c>
      <c r="B105" s="235" t="s">
        <v>8318</v>
      </c>
      <c r="C105" s="151" t="s">
        <v>4240</v>
      </c>
      <c r="D105" s="151" t="s">
        <v>4241</v>
      </c>
      <c r="E105" s="166" t="s">
        <v>4242</v>
      </c>
      <c r="F105" s="151" t="s">
        <v>4243</v>
      </c>
      <c r="G105" s="236">
        <v>650</v>
      </c>
      <c r="H105" s="237" t="s">
        <v>2331</v>
      </c>
    </row>
    <row r="106" spans="1:8" ht="38.25">
      <c r="A106" s="151" t="s">
        <v>4244</v>
      </c>
      <c r="B106" s="235" t="s">
        <v>8318</v>
      </c>
      <c r="C106" s="151" t="s">
        <v>4245</v>
      </c>
      <c r="D106" s="151" t="s">
        <v>4246</v>
      </c>
      <c r="E106" s="166" t="s">
        <v>4247</v>
      </c>
      <c r="F106" s="151" t="s">
        <v>4213</v>
      </c>
      <c r="G106" s="236">
        <v>3762</v>
      </c>
      <c r="H106" s="237" t="s">
        <v>4248</v>
      </c>
    </row>
    <row r="107" spans="1:8" ht="25.5">
      <c r="A107" s="151" t="s">
        <v>4249</v>
      </c>
      <c r="B107" s="235" t="s">
        <v>8318</v>
      </c>
      <c r="C107" s="151" t="s">
        <v>3835</v>
      </c>
      <c r="D107" s="151" t="s">
        <v>4250</v>
      </c>
      <c r="E107" s="239" t="s">
        <v>4251</v>
      </c>
      <c r="F107" s="151" t="s">
        <v>4251</v>
      </c>
      <c r="G107" s="236">
        <v>1700</v>
      </c>
      <c r="H107" s="237" t="s">
        <v>4252</v>
      </c>
    </row>
    <row r="108" spans="1:8" ht="25.5">
      <c r="A108" s="151" t="s">
        <v>4253</v>
      </c>
      <c r="B108" s="235" t="s">
        <v>8318</v>
      </c>
      <c r="C108" s="151" t="s">
        <v>3843</v>
      </c>
      <c r="D108" s="151" t="s">
        <v>1213</v>
      </c>
      <c r="E108" s="239" t="s">
        <v>4191</v>
      </c>
      <c r="F108" s="151" t="s">
        <v>4191</v>
      </c>
      <c r="G108" s="236">
        <v>664</v>
      </c>
      <c r="H108" s="237" t="s">
        <v>4254</v>
      </c>
    </row>
    <row r="109" spans="1:8" ht="25.5">
      <c r="A109" s="151" t="s">
        <v>4255</v>
      </c>
      <c r="B109" s="235" t="s">
        <v>8318</v>
      </c>
      <c r="C109" s="151" t="s">
        <v>4064</v>
      </c>
      <c r="D109" s="151" t="s">
        <v>1213</v>
      </c>
      <c r="E109" s="166" t="s">
        <v>4065</v>
      </c>
      <c r="F109" s="151" t="s">
        <v>4065</v>
      </c>
      <c r="G109" s="236">
        <v>1700</v>
      </c>
      <c r="H109" s="237" t="s">
        <v>4238</v>
      </c>
    </row>
    <row r="110" spans="1:8" ht="25.5">
      <c r="A110" s="151" t="s">
        <v>4256</v>
      </c>
      <c r="B110" s="235" t="s">
        <v>8318</v>
      </c>
      <c r="C110" s="151" t="s">
        <v>3888</v>
      </c>
      <c r="D110" s="151" t="s">
        <v>1213</v>
      </c>
      <c r="E110" s="166" t="s">
        <v>4257</v>
      </c>
      <c r="F110" s="114" t="s">
        <v>4258</v>
      </c>
      <c r="G110" s="236">
        <v>1589.91</v>
      </c>
      <c r="H110" s="237" t="s">
        <v>4238</v>
      </c>
    </row>
    <row r="111" spans="1:8" ht="63.75">
      <c r="A111" s="151" t="s">
        <v>4259</v>
      </c>
      <c r="B111" s="235" t="s">
        <v>8318</v>
      </c>
      <c r="C111" s="151" t="s">
        <v>4260</v>
      </c>
      <c r="D111" s="151" t="s">
        <v>4261</v>
      </c>
      <c r="E111" s="166" t="s">
        <v>4262</v>
      </c>
      <c r="F111" s="114" t="s">
        <v>4263</v>
      </c>
      <c r="G111" s="236">
        <v>360</v>
      </c>
      <c r="H111" s="237" t="s">
        <v>4264</v>
      </c>
    </row>
    <row r="112" spans="1:8" ht="25.5">
      <c r="A112" s="151" t="s">
        <v>4265</v>
      </c>
      <c r="B112" s="235" t="s">
        <v>8318</v>
      </c>
      <c r="C112" s="151" t="s">
        <v>4194</v>
      </c>
      <c r="D112" s="151" t="s">
        <v>4266</v>
      </c>
      <c r="E112" s="166" t="s">
        <v>4267</v>
      </c>
      <c r="F112" s="114" t="s">
        <v>4268</v>
      </c>
      <c r="G112" s="236">
        <v>1248</v>
      </c>
      <c r="H112" s="237" t="s">
        <v>4269</v>
      </c>
    </row>
    <row r="113" spans="1:8" ht="38.25">
      <c r="A113" s="151" t="s">
        <v>4270</v>
      </c>
      <c r="B113" s="235" t="s">
        <v>8318</v>
      </c>
      <c r="C113" s="151" t="s">
        <v>4271</v>
      </c>
      <c r="D113" s="151" t="s">
        <v>4272</v>
      </c>
      <c r="E113" s="166" t="s">
        <v>4273</v>
      </c>
      <c r="F113" s="151" t="s">
        <v>4274</v>
      </c>
      <c r="G113" s="236">
        <v>1857</v>
      </c>
      <c r="H113" s="237" t="s">
        <v>4275</v>
      </c>
    </row>
    <row r="114" spans="1:8" ht="114.75">
      <c r="A114" s="151" t="s">
        <v>4276</v>
      </c>
      <c r="B114" s="235" t="s">
        <v>8318</v>
      </c>
      <c r="C114" s="151" t="s">
        <v>4277</v>
      </c>
      <c r="D114" s="151" t="s">
        <v>1283</v>
      </c>
      <c r="E114" s="166" t="s">
        <v>4278</v>
      </c>
      <c r="F114" s="151" t="s">
        <v>4132</v>
      </c>
      <c r="G114" s="236">
        <v>621.91</v>
      </c>
      <c r="H114" s="237" t="s">
        <v>4279</v>
      </c>
    </row>
    <row r="115" spans="1:8" ht="25.5">
      <c r="A115" s="151" t="s">
        <v>4280</v>
      </c>
      <c r="B115" s="235" t="s">
        <v>8318</v>
      </c>
      <c r="C115" s="151" t="s">
        <v>4281</v>
      </c>
      <c r="D115" s="151" t="s">
        <v>1213</v>
      </c>
      <c r="E115" s="166" t="s">
        <v>4282</v>
      </c>
      <c r="F115" s="151" t="s">
        <v>4283</v>
      </c>
      <c r="G115" s="236">
        <v>1800.9</v>
      </c>
      <c r="H115" s="237" t="s">
        <v>4284</v>
      </c>
    </row>
    <row r="116" spans="1:8" ht="25.5">
      <c r="A116" s="151" t="s">
        <v>4285</v>
      </c>
      <c r="B116" s="235" t="s">
        <v>8318</v>
      </c>
      <c r="C116" s="151" t="s">
        <v>3942</v>
      </c>
      <c r="D116" s="151" t="s">
        <v>1213</v>
      </c>
      <c r="E116" s="166" t="s">
        <v>4286</v>
      </c>
      <c r="F116" s="114" t="s">
        <v>4286</v>
      </c>
      <c r="G116" s="236">
        <v>367.5</v>
      </c>
      <c r="H116" s="237" t="s">
        <v>4287</v>
      </c>
    </row>
    <row r="117" spans="1:8" ht="25.5">
      <c r="A117" s="151" t="s">
        <v>4288</v>
      </c>
      <c r="B117" s="235" t="s">
        <v>8318</v>
      </c>
      <c r="C117" s="151" t="s">
        <v>4289</v>
      </c>
      <c r="D117" s="151" t="s">
        <v>4290</v>
      </c>
      <c r="E117" s="239" t="s">
        <v>4165</v>
      </c>
      <c r="F117" s="151" t="s">
        <v>4165</v>
      </c>
      <c r="G117" s="240">
        <v>84</v>
      </c>
      <c r="H117" s="237" t="s">
        <v>4291</v>
      </c>
    </row>
    <row r="118" spans="1:8" ht="38.25">
      <c r="A118" s="151" t="s">
        <v>4292</v>
      </c>
      <c r="B118" s="235" t="s">
        <v>8318</v>
      </c>
      <c r="C118" s="151" t="s">
        <v>3882</v>
      </c>
      <c r="D118" s="151" t="s">
        <v>4293</v>
      </c>
      <c r="E118" s="166" t="s">
        <v>4294</v>
      </c>
      <c r="F118" s="151" t="s">
        <v>4295</v>
      </c>
      <c r="G118" s="240">
        <v>1430</v>
      </c>
      <c r="H118" s="237" t="s">
        <v>4296</v>
      </c>
    </row>
    <row r="119" spans="1:8" ht="25.5">
      <c r="A119" s="151" t="s">
        <v>4297</v>
      </c>
      <c r="B119" s="235" t="s">
        <v>8318</v>
      </c>
      <c r="C119" s="151" t="s">
        <v>4298</v>
      </c>
      <c r="D119" s="151" t="s">
        <v>4299</v>
      </c>
      <c r="E119" s="239" t="s">
        <v>4165</v>
      </c>
      <c r="F119" s="151" t="s">
        <v>4165</v>
      </c>
      <c r="G119" s="236">
        <v>750</v>
      </c>
      <c r="H119" s="237" t="s">
        <v>4300</v>
      </c>
    </row>
    <row r="120" spans="1:8" ht="38.25">
      <c r="A120" s="151" t="s">
        <v>4301</v>
      </c>
      <c r="B120" s="235" t="s">
        <v>8318</v>
      </c>
      <c r="C120" s="151" t="s">
        <v>4302</v>
      </c>
      <c r="D120" s="151" t="s">
        <v>4303</v>
      </c>
      <c r="E120" s="166" t="s">
        <v>4304</v>
      </c>
      <c r="F120" s="151" t="s">
        <v>4305</v>
      </c>
      <c r="G120" s="236">
        <v>152</v>
      </c>
      <c r="H120" s="237" t="s">
        <v>4306</v>
      </c>
    </row>
    <row r="121" spans="1:8" ht="38.25">
      <c r="A121" s="151" t="s">
        <v>4307</v>
      </c>
      <c r="B121" s="235" t="s">
        <v>8318</v>
      </c>
      <c r="C121" s="151" t="s">
        <v>4302</v>
      </c>
      <c r="D121" s="151" t="s">
        <v>4308</v>
      </c>
      <c r="E121" s="166" t="s">
        <v>4304</v>
      </c>
      <c r="F121" s="151" t="s">
        <v>4305</v>
      </c>
      <c r="G121" s="236">
        <v>120</v>
      </c>
      <c r="H121" s="237" t="s">
        <v>4306</v>
      </c>
    </row>
    <row r="122" spans="1:8" ht="25.5">
      <c r="A122" s="151" t="s">
        <v>4309</v>
      </c>
      <c r="B122" s="235" t="s">
        <v>8318</v>
      </c>
      <c r="C122" s="151" t="s">
        <v>4051</v>
      </c>
      <c r="D122" s="151" t="s">
        <v>1213</v>
      </c>
      <c r="E122" s="239" t="s">
        <v>4010</v>
      </c>
      <c r="F122" s="151" t="s">
        <v>4010</v>
      </c>
      <c r="G122" s="240">
        <v>1040</v>
      </c>
      <c r="H122" s="237" t="s">
        <v>4310</v>
      </c>
    </row>
    <row r="123" spans="1:8" ht="25.5">
      <c r="A123" s="151" t="s">
        <v>4311</v>
      </c>
      <c r="B123" s="235" t="s">
        <v>8318</v>
      </c>
      <c r="C123" s="151" t="s">
        <v>4312</v>
      </c>
      <c r="D123" s="151" t="s">
        <v>4313</v>
      </c>
      <c r="E123" s="239" t="s">
        <v>4314</v>
      </c>
      <c r="F123" s="151" t="s">
        <v>4305</v>
      </c>
      <c r="G123" s="240">
        <v>255</v>
      </c>
      <c r="H123" s="237" t="s">
        <v>4315</v>
      </c>
    </row>
    <row r="124" spans="1:8" ht="51">
      <c r="A124" s="151" t="s">
        <v>4316</v>
      </c>
      <c r="B124" s="235" t="s">
        <v>8318</v>
      </c>
      <c r="C124" s="151" t="s">
        <v>4317</v>
      </c>
      <c r="D124" s="114" t="s">
        <v>4318</v>
      </c>
      <c r="E124" s="166" t="s">
        <v>4319</v>
      </c>
      <c r="F124" s="114" t="s">
        <v>4263</v>
      </c>
      <c r="G124" s="240">
        <v>665</v>
      </c>
      <c r="H124" s="237" t="s">
        <v>4320</v>
      </c>
    </row>
    <row r="125" spans="1:8" ht="25.5">
      <c r="A125" s="151" t="s">
        <v>4321</v>
      </c>
      <c r="B125" s="235" t="s">
        <v>8318</v>
      </c>
      <c r="C125" s="151" t="s">
        <v>4322</v>
      </c>
      <c r="D125" s="114" t="s">
        <v>4323</v>
      </c>
      <c r="E125" s="239" t="s">
        <v>4324</v>
      </c>
      <c r="F125" s="151" t="s">
        <v>4324</v>
      </c>
      <c r="G125" s="240">
        <v>419</v>
      </c>
      <c r="H125" s="237" t="s">
        <v>4325</v>
      </c>
    </row>
    <row r="126" spans="1:8" ht="25.5">
      <c r="A126" s="151" t="s">
        <v>4326</v>
      </c>
      <c r="B126" s="235" t="s">
        <v>8318</v>
      </c>
      <c r="C126" s="151" t="s">
        <v>4327</v>
      </c>
      <c r="D126" s="114" t="s">
        <v>4328</v>
      </c>
      <c r="E126" s="239" t="s">
        <v>4329</v>
      </c>
      <c r="F126" s="151" t="s">
        <v>4329</v>
      </c>
      <c r="G126" s="240">
        <v>825</v>
      </c>
      <c r="H126" s="237" t="s">
        <v>4330</v>
      </c>
    </row>
    <row r="127" spans="1:8" ht="63.75">
      <c r="A127" s="151" t="s">
        <v>4331</v>
      </c>
      <c r="B127" s="235" t="s">
        <v>8318</v>
      </c>
      <c r="C127" s="151" t="s">
        <v>4332</v>
      </c>
      <c r="D127" s="114" t="s">
        <v>4333</v>
      </c>
      <c r="E127" s="166" t="s">
        <v>4334</v>
      </c>
      <c r="F127" s="151" t="s">
        <v>4335</v>
      </c>
      <c r="G127" s="236">
        <v>879</v>
      </c>
      <c r="H127" s="237" t="s">
        <v>4336</v>
      </c>
    </row>
    <row r="128" spans="1:8" ht="51">
      <c r="A128" s="151" t="s">
        <v>4337</v>
      </c>
      <c r="B128" s="235" t="s">
        <v>8318</v>
      </c>
      <c r="C128" s="151" t="s">
        <v>4338</v>
      </c>
      <c r="D128" s="114" t="s">
        <v>4339</v>
      </c>
      <c r="E128" s="166" t="s">
        <v>4340</v>
      </c>
      <c r="F128" s="151" t="s">
        <v>4341</v>
      </c>
      <c r="G128" s="236">
        <v>2566.8000000000002</v>
      </c>
      <c r="H128" s="237" t="s">
        <v>4342</v>
      </c>
    </row>
    <row r="129" spans="1:8" ht="25.5">
      <c r="A129" s="151" t="s">
        <v>4343</v>
      </c>
      <c r="B129" s="235" t="s">
        <v>8318</v>
      </c>
      <c r="C129" s="151" t="s">
        <v>4171</v>
      </c>
      <c r="D129" s="151" t="s">
        <v>1213</v>
      </c>
      <c r="E129" s="239" t="s">
        <v>4344</v>
      </c>
      <c r="F129" s="151" t="s">
        <v>4344</v>
      </c>
      <c r="G129" s="236">
        <v>597.4</v>
      </c>
      <c r="H129" s="237" t="s">
        <v>4345</v>
      </c>
    </row>
    <row r="130" spans="1:8" ht="51">
      <c r="A130" s="151" t="s">
        <v>4346</v>
      </c>
      <c r="B130" s="235" t="s">
        <v>8318</v>
      </c>
      <c r="C130" s="151" t="s">
        <v>4347</v>
      </c>
      <c r="D130" s="151" t="s">
        <v>1283</v>
      </c>
      <c r="E130" s="166" t="s">
        <v>4348</v>
      </c>
      <c r="F130" s="151" t="s">
        <v>4087</v>
      </c>
      <c r="G130" s="240">
        <v>145.35</v>
      </c>
      <c r="H130" s="237" t="s">
        <v>4349</v>
      </c>
    </row>
    <row r="131" spans="1:8" ht="25.5">
      <c r="A131" s="151" t="s">
        <v>4350</v>
      </c>
      <c r="B131" s="235" t="s">
        <v>8318</v>
      </c>
      <c r="C131" s="151" t="s">
        <v>3942</v>
      </c>
      <c r="D131" s="151" t="s">
        <v>1213</v>
      </c>
      <c r="E131" s="239" t="s">
        <v>4351</v>
      </c>
      <c r="F131" s="151" t="s">
        <v>4351</v>
      </c>
      <c r="G131" s="240">
        <v>65.55</v>
      </c>
      <c r="H131" s="237" t="s">
        <v>4352</v>
      </c>
    </row>
    <row r="132" spans="1:8" ht="25.5">
      <c r="A132" s="151" t="s">
        <v>4353</v>
      </c>
      <c r="B132" s="235" t="s">
        <v>8318</v>
      </c>
      <c r="C132" s="151" t="s">
        <v>3942</v>
      </c>
      <c r="D132" s="151" t="s">
        <v>1213</v>
      </c>
      <c r="E132" s="166" t="s">
        <v>4354</v>
      </c>
      <c r="F132" s="114" t="s">
        <v>4354</v>
      </c>
      <c r="G132" s="236">
        <v>360.8</v>
      </c>
      <c r="H132" s="237" t="s">
        <v>4355</v>
      </c>
    </row>
    <row r="133" spans="1:8" ht="38.25">
      <c r="A133" s="151" t="s">
        <v>4356</v>
      </c>
      <c r="B133" s="235" t="s">
        <v>8318</v>
      </c>
      <c r="C133" s="151" t="s">
        <v>4357</v>
      </c>
      <c r="D133" s="151" t="s">
        <v>1213</v>
      </c>
      <c r="E133" s="166" t="s">
        <v>4358</v>
      </c>
      <c r="F133" s="114" t="s">
        <v>4358</v>
      </c>
      <c r="G133" s="236">
        <v>200</v>
      </c>
      <c r="H133" s="237" t="s">
        <v>4359</v>
      </c>
    </row>
    <row r="134" spans="1:8" ht="102">
      <c r="A134" s="151" t="s">
        <v>4360</v>
      </c>
      <c r="B134" s="235" t="s">
        <v>8318</v>
      </c>
      <c r="C134" s="151" t="s">
        <v>4361</v>
      </c>
      <c r="D134" s="151" t="s">
        <v>1283</v>
      </c>
      <c r="E134" s="166" t="s">
        <v>4362</v>
      </c>
      <c r="F134" s="114" t="s">
        <v>4363</v>
      </c>
      <c r="G134" s="236">
        <v>1200</v>
      </c>
      <c r="H134" s="237" t="s">
        <v>4364</v>
      </c>
    </row>
    <row r="135" spans="1:8" ht="38.25">
      <c r="A135" s="151" t="s">
        <v>4365</v>
      </c>
      <c r="B135" s="235" t="s">
        <v>8318</v>
      </c>
      <c r="C135" s="151" t="s">
        <v>4366</v>
      </c>
      <c r="D135" s="114" t="s">
        <v>4367</v>
      </c>
      <c r="E135" s="239" t="s">
        <v>4243</v>
      </c>
      <c r="F135" s="151" t="s">
        <v>4243</v>
      </c>
      <c r="G135" s="236">
        <v>372</v>
      </c>
      <c r="H135" s="237" t="s">
        <v>4368</v>
      </c>
    </row>
    <row r="136" spans="1:8" ht="63.75">
      <c r="A136" s="151" t="s">
        <v>4369</v>
      </c>
      <c r="B136" s="235" t="s">
        <v>8318</v>
      </c>
      <c r="C136" s="151" t="s">
        <v>4370</v>
      </c>
      <c r="D136" s="114" t="s">
        <v>4371</v>
      </c>
      <c r="E136" s="166" t="s">
        <v>4372</v>
      </c>
      <c r="F136" s="151" t="s">
        <v>4373</v>
      </c>
      <c r="G136" s="240">
        <v>155</v>
      </c>
      <c r="H136" s="237" t="s">
        <v>4374</v>
      </c>
    </row>
    <row r="137" spans="1:8" ht="25.5">
      <c r="A137" s="151" t="s">
        <v>4375</v>
      </c>
      <c r="B137" s="235" t="s">
        <v>8318</v>
      </c>
      <c r="C137" s="151" t="s">
        <v>4376</v>
      </c>
      <c r="D137" s="151" t="s">
        <v>1213</v>
      </c>
      <c r="E137" s="239" t="s">
        <v>4377</v>
      </c>
      <c r="F137" s="151" t="s">
        <v>4377</v>
      </c>
      <c r="G137" s="240">
        <v>1880</v>
      </c>
      <c r="H137" s="237" t="s">
        <v>4368</v>
      </c>
    </row>
    <row r="138" spans="1:8" ht="25.5">
      <c r="A138" s="151" t="s">
        <v>4378</v>
      </c>
      <c r="B138" s="235" t="s">
        <v>8318</v>
      </c>
      <c r="C138" s="151" t="s">
        <v>3942</v>
      </c>
      <c r="D138" s="151" t="s">
        <v>1213</v>
      </c>
      <c r="E138" s="239" t="s">
        <v>4379</v>
      </c>
      <c r="F138" s="151" t="s">
        <v>4379</v>
      </c>
      <c r="G138" s="240">
        <v>247.9</v>
      </c>
      <c r="H138" s="237" t="s">
        <v>4380</v>
      </c>
    </row>
    <row r="139" spans="1:8" ht="38.25">
      <c r="A139" s="151" t="s">
        <v>4381</v>
      </c>
      <c r="B139" s="235" t="s">
        <v>8318</v>
      </c>
      <c r="C139" s="151" t="s">
        <v>4382</v>
      </c>
      <c r="D139" s="151" t="s">
        <v>1213</v>
      </c>
      <c r="E139" s="166" t="s">
        <v>4358</v>
      </c>
      <c r="F139" s="114" t="s">
        <v>4358</v>
      </c>
      <c r="G139" s="240">
        <v>100</v>
      </c>
      <c r="H139" s="237" t="s">
        <v>4383</v>
      </c>
    </row>
    <row r="140" spans="1:8" ht="76.5">
      <c r="A140" s="151" t="s">
        <v>4384</v>
      </c>
      <c r="B140" s="235" t="s">
        <v>8318</v>
      </c>
      <c r="C140" s="151" t="s">
        <v>4385</v>
      </c>
      <c r="D140" s="151" t="s">
        <v>1283</v>
      </c>
      <c r="E140" s="166" t="s">
        <v>4386</v>
      </c>
      <c r="F140" s="151" t="s">
        <v>3970</v>
      </c>
      <c r="G140" s="240">
        <v>510</v>
      </c>
      <c r="H140" s="237" t="s">
        <v>4387</v>
      </c>
    </row>
    <row r="141" spans="1:8" ht="51">
      <c r="A141" s="151" t="s">
        <v>4388</v>
      </c>
      <c r="B141" s="235" t="s">
        <v>8318</v>
      </c>
      <c r="C141" s="151" t="s">
        <v>4389</v>
      </c>
      <c r="D141" s="151" t="s">
        <v>1283</v>
      </c>
      <c r="E141" s="166" t="s">
        <v>4348</v>
      </c>
      <c r="F141" s="151" t="s">
        <v>4390</v>
      </c>
      <c r="G141" s="236">
        <v>54</v>
      </c>
      <c r="H141" s="237" t="s">
        <v>4391</v>
      </c>
    </row>
    <row r="142" spans="1:8" ht="51">
      <c r="A142" s="151" t="s">
        <v>4392</v>
      </c>
      <c r="B142" s="235" t="s">
        <v>8318</v>
      </c>
      <c r="C142" s="151" t="s">
        <v>4393</v>
      </c>
      <c r="D142" s="151" t="s">
        <v>1283</v>
      </c>
      <c r="E142" s="166" t="s">
        <v>4348</v>
      </c>
      <c r="F142" s="151" t="s">
        <v>4390</v>
      </c>
      <c r="G142" s="240">
        <v>481.5</v>
      </c>
      <c r="H142" s="237" t="s">
        <v>4394</v>
      </c>
    </row>
    <row r="143" spans="1:8" ht="38.25">
      <c r="A143" s="151" t="s">
        <v>4395</v>
      </c>
      <c r="B143" s="235" t="s">
        <v>8318</v>
      </c>
      <c r="C143" s="151" t="s">
        <v>2482</v>
      </c>
      <c r="D143" s="114" t="s">
        <v>4396</v>
      </c>
      <c r="E143" s="166" t="s">
        <v>4397</v>
      </c>
      <c r="F143" s="151" t="s">
        <v>4398</v>
      </c>
      <c r="G143" s="240">
        <v>1980</v>
      </c>
      <c r="H143" s="237" t="s">
        <v>4399</v>
      </c>
    </row>
    <row r="144" spans="1:8" ht="25.5">
      <c r="A144" s="151" t="s">
        <v>4400</v>
      </c>
      <c r="B144" s="235" t="s">
        <v>8318</v>
      </c>
      <c r="C144" s="151" t="s">
        <v>4401</v>
      </c>
      <c r="D144" s="114" t="s">
        <v>4396</v>
      </c>
      <c r="E144" s="239" t="s">
        <v>4402</v>
      </c>
      <c r="F144" s="151" t="s">
        <v>4402</v>
      </c>
      <c r="G144" s="240">
        <v>10966.64</v>
      </c>
      <c r="H144" s="237" t="s">
        <v>4403</v>
      </c>
    </row>
    <row r="145" spans="1:8" ht="25.5">
      <c r="A145" s="151" t="s">
        <v>4404</v>
      </c>
      <c r="B145" s="235" t="s">
        <v>8318</v>
      </c>
      <c r="C145" s="151" t="s">
        <v>3942</v>
      </c>
      <c r="D145" s="151" t="s">
        <v>1213</v>
      </c>
      <c r="E145" s="166" t="s">
        <v>4405</v>
      </c>
      <c r="F145" s="151" t="s">
        <v>4405</v>
      </c>
      <c r="G145" s="236">
        <v>237.05</v>
      </c>
      <c r="H145" s="237" t="s">
        <v>4406</v>
      </c>
    </row>
    <row r="146" spans="1:8" ht="25.5">
      <c r="A146" s="151" t="s">
        <v>4407</v>
      </c>
      <c r="B146" s="235" t="s">
        <v>8318</v>
      </c>
      <c r="C146" s="151" t="s">
        <v>4071</v>
      </c>
      <c r="D146" s="151" t="s">
        <v>1213</v>
      </c>
      <c r="E146" s="239" t="s">
        <v>4072</v>
      </c>
      <c r="F146" s="151" t="s">
        <v>4072</v>
      </c>
      <c r="G146" s="240">
        <v>452.04</v>
      </c>
      <c r="H146" s="237" t="s">
        <v>4408</v>
      </c>
    </row>
    <row r="147" spans="1:8" ht="25.5">
      <c r="A147" s="151" t="s">
        <v>4409</v>
      </c>
      <c r="B147" s="235" t="s">
        <v>8318</v>
      </c>
      <c r="C147" s="151" t="s">
        <v>4410</v>
      </c>
      <c r="D147" s="151" t="s">
        <v>1213</v>
      </c>
      <c r="E147" s="239" t="s">
        <v>4411</v>
      </c>
      <c r="F147" s="151" t="s">
        <v>4411</v>
      </c>
      <c r="G147" s="240">
        <v>325</v>
      </c>
      <c r="H147" s="237" t="s">
        <v>4412</v>
      </c>
    </row>
    <row r="148" spans="1:8" ht="25.5">
      <c r="A148" s="151" t="s">
        <v>4413</v>
      </c>
      <c r="B148" s="235" t="s">
        <v>8318</v>
      </c>
      <c r="C148" s="151" t="s">
        <v>4414</v>
      </c>
      <c r="D148" s="114" t="s">
        <v>4415</v>
      </c>
      <c r="E148" s="166" t="s">
        <v>4416</v>
      </c>
      <c r="F148" s="151" t="s">
        <v>4417</v>
      </c>
      <c r="G148" s="240">
        <v>305</v>
      </c>
      <c r="H148" s="237" t="s">
        <v>4418</v>
      </c>
    </row>
    <row r="149" spans="1:8" ht="25.5">
      <c r="A149" s="151" t="s">
        <v>4419</v>
      </c>
      <c r="B149" s="235" t="s">
        <v>8318</v>
      </c>
      <c r="C149" s="151" t="s">
        <v>4135</v>
      </c>
      <c r="D149" s="114" t="s">
        <v>4420</v>
      </c>
      <c r="E149" s="166" t="s">
        <v>4421</v>
      </c>
      <c r="F149" s="151" t="s">
        <v>4422</v>
      </c>
      <c r="G149" s="240">
        <v>485.4</v>
      </c>
      <c r="H149" s="237" t="s">
        <v>4423</v>
      </c>
    </row>
    <row r="150" spans="1:8" ht="114.75">
      <c r="A150" s="151" t="s">
        <v>4424</v>
      </c>
      <c r="B150" s="235" t="s">
        <v>8318</v>
      </c>
      <c r="C150" s="151" t="s">
        <v>4425</v>
      </c>
      <c r="D150" s="114" t="s">
        <v>4426</v>
      </c>
      <c r="E150" s="166" t="s">
        <v>4427</v>
      </c>
      <c r="F150" s="151" t="s">
        <v>4428</v>
      </c>
      <c r="G150" s="240">
        <v>120</v>
      </c>
      <c r="H150" s="237" t="s">
        <v>4429</v>
      </c>
    </row>
    <row r="151" spans="1:8" ht="63.75">
      <c r="A151" s="151" t="s">
        <v>4430</v>
      </c>
      <c r="B151" s="235" t="s">
        <v>8318</v>
      </c>
      <c r="C151" s="151" t="s">
        <v>4431</v>
      </c>
      <c r="D151" s="114" t="s">
        <v>4432</v>
      </c>
      <c r="E151" s="166" t="s">
        <v>4433</v>
      </c>
      <c r="F151" s="151" t="s">
        <v>4434</v>
      </c>
      <c r="G151" s="240">
        <v>420</v>
      </c>
      <c r="H151" s="237" t="s">
        <v>4435</v>
      </c>
    </row>
    <row r="152" spans="1:8" ht="38.25">
      <c r="A152" s="151" t="s">
        <v>4436</v>
      </c>
      <c r="B152" s="235" t="s">
        <v>8318</v>
      </c>
      <c r="C152" s="151" t="s">
        <v>4437</v>
      </c>
      <c r="D152" s="151" t="s">
        <v>1213</v>
      </c>
      <c r="E152" s="166" t="s">
        <v>4438</v>
      </c>
      <c r="F152" s="114" t="s">
        <v>4438</v>
      </c>
      <c r="G152" s="240">
        <v>1416.8</v>
      </c>
      <c r="H152" s="237" t="s">
        <v>4439</v>
      </c>
    </row>
    <row r="153" spans="1:8" ht="102">
      <c r="A153" s="151" t="s">
        <v>4440</v>
      </c>
      <c r="B153" s="235" t="s">
        <v>8318</v>
      </c>
      <c r="C153" s="151" t="s">
        <v>4441</v>
      </c>
      <c r="D153" s="151" t="s">
        <v>1283</v>
      </c>
      <c r="E153" s="166" t="s">
        <v>4442</v>
      </c>
      <c r="F153" s="151" t="s">
        <v>4295</v>
      </c>
      <c r="G153" s="240">
        <v>379.86</v>
      </c>
      <c r="H153" s="237" t="s">
        <v>4443</v>
      </c>
    </row>
    <row r="154" spans="1:8" ht="102">
      <c r="A154" s="151" t="s">
        <v>4444</v>
      </c>
      <c r="B154" s="235" t="s">
        <v>8318</v>
      </c>
      <c r="C154" s="151" t="s">
        <v>4445</v>
      </c>
      <c r="D154" s="151" t="s">
        <v>1283</v>
      </c>
      <c r="E154" s="166" t="s">
        <v>4446</v>
      </c>
      <c r="F154" s="151" t="s">
        <v>4010</v>
      </c>
      <c r="G154" s="240">
        <v>470</v>
      </c>
      <c r="H154" s="237" t="s">
        <v>4447</v>
      </c>
    </row>
    <row r="155" spans="1:8" ht="102">
      <c r="A155" s="151" t="s">
        <v>4448</v>
      </c>
      <c r="B155" s="235" t="s">
        <v>8318</v>
      </c>
      <c r="C155" s="151" t="s">
        <v>4449</v>
      </c>
      <c r="D155" s="151" t="s">
        <v>1283</v>
      </c>
      <c r="E155" s="166" t="s">
        <v>4450</v>
      </c>
      <c r="F155" s="114" t="s">
        <v>4451</v>
      </c>
      <c r="G155" s="240">
        <v>924</v>
      </c>
      <c r="H155" s="237" t="s">
        <v>4452</v>
      </c>
    </row>
    <row r="156" spans="1:8" ht="51">
      <c r="A156" s="151" t="s">
        <v>4453</v>
      </c>
      <c r="B156" s="235" t="s">
        <v>8318</v>
      </c>
      <c r="C156" s="151" t="s">
        <v>4454</v>
      </c>
      <c r="D156" s="114" t="s">
        <v>4455</v>
      </c>
      <c r="E156" s="166" t="s">
        <v>4456</v>
      </c>
      <c r="F156" s="151" t="s">
        <v>4132</v>
      </c>
      <c r="G156" s="240">
        <v>1108</v>
      </c>
      <c r="H156" s="237" t="s">
        <v>4457</v>
      </c>
    </row>
    <row r="157" spans="1:8" ht="76.5">
      <c r="A157" s="151" t="s">
        <v>4458</v>
      </c>
      <c r="B157" s="235" t="s">
        <v>8318</v>
      </c>
      <c r="C157" s="151" t="s">
        <v>4459</v>
      </c>
      <c r="D157" s="114" t="s">
        <v>4460</v>
      </c>
      <c r="E157" s="166" t="s">
        <v>4461</v>
      </c>
      <c r="F157" s="151" t="s">
        <v>4165</v>
      </c>
      <c r="G157" s="240">
        <v>145.19999999999999</v>
      </c>
      <c r="H157" s="237" t="s">
        <v>4457</v>
      </c>
    </row>
    <row r="158" spans="1:8" ht="25.5">
      <c r="A158" s="151" t="s">
        <v>4462</v>
      </c>
      <c r="B158" s="235" t="s">
        <v>8318</v>
      </c>
      <c r="C158" s="151" t="s">
        <v>4463</v>
      </c>
      <c r="D158" s="114" t="s">
        <v>4464</v>
      </c>
      <c r="E158" s="239" t="s">
        <v>4465</v>
      </c>
      <c r="F158" s="151" t="s">
        <v>4465</v>
      </c>
      <c r="G158" s="240">
        <v>280</v>
      </c>
      <c r="H158" s="237" t="s">
        <v>4466</v>
      </c>
    </row>
    <row r="159" spans="1:8" ht="25.5">
      <c r="A159" s="151" t="s">
        <v>4467</v>
      </c>
      <c r="B159" s="235" t="s">
        <v>8318</v>
      </c>
      <c r="C159" s="151" t="s">
        <v>4468</v>
      </c>
      <c r="D159" s="114" t="s">
        <v>4469</v>
      </c>
      <c r="E159" s="239" t="s">
        <v>4010</v>
      </c>
      <c r="F159" s="151" t="s">
        <v>4010</v>
      </c>
      <c r="G159" s="240">
        <v>1499</v>
      </c>
      <c r="H159" s="237" t="s">
        <v>4470</v>
      </c>
    </row>
    <row r="160" spans="1:8" ht="76.5">
      <c r="A160" s="151" t="s">
        <v>4471</v>
      </c>
      <c r="B160" s="235" t="s">
        <v>8318</v>
      </c>
      <c r="C160" s="151" t="s">
        <v>4472</v>
      </c>
      <c r="D160" s="114" t="s">
        <v>1283</v>
      </c>
      <c r="E160" s="166" t="s">
        <v>4473</v>
      </c>
      <c r="F160" s="151" t="s">
        <v>4474</v>
      </c>
      <c r="G160" s="240">
        <v>698.4</v>
      </c>
      <c r="H160" s="237" t="s">
        <v>970</v>
      </c>
    </row>
    <row r="161" spans="1:8" ht="76.5">
      <c r="A161" s="151" t="s">
        <v>4475</v>
      </c>
      <c r="B161" s="235" t="s">
        <v>8318</v>
      </c>
      <c r="C161" s="151" t="s">
        <v>4476</v>
      </c>
      <c r="D161" s="114" t="s">
        <v>1283</v>
      </c>
      <c r="E161" s="166" t="s">
        <v>4477</v>
      </c>
      <c r="F161" s="151" t="s">
        <v>4478</v>
      </c>
      <c r="G161" s="240">
        <v>378</v>
      </c>
      <c r="H161" s="237" t="s">
        <v>4479</v>
      </c>
    </row>
    <row r="162" spans="1:8" ht="25.5">
      <c r="A162" s="151" t="s">
        <v>4480</v>
      </c>
      <c r="B162" s="235" t="s">
        <v>8318</v>
      </c>
      <c r="C162" s="151" t="s">
        <v>4481</v>
      </c>
      <c r="D162" s="114" t="s">
        <v>4482</v>
      </c>
      <c r="E162" s="239" t="s">
        <v>4483</v>
      </c>
      <c r="F162" s="151" t="s">
        <v>4483</v>
      </c>
      <c r="G162" s="240">
        <v>1036</v>
      </c>
      <c r="H162" s="237" t="s">
        <v>4484</v>
      </c>
    </row>
    <row r="163" spans="1:8" ht="63.75">
      <c r="A163" s="151" t="s">
        <v>4485</v>
      </c>
      <c r="B163" s="235" t="s">
        <v>8318</v>
      </c>
      <c r="C163" s="151" t="s">
        <v>4486</v>
      </c>
      <c r="D163" s="114" t="s">
        <v>1283</v>
      </c>
      <c r="E163" s="166" t="s">
        <v>4487</v>
      </c>
      <c r="F163" s="151" t="s">
        <v>4488</v>
      </c>
      <c r="G163" s="240">
        <v>690</v>
      </c>
      <c r="H163" s="237" t="s">
        <v>4489</v>
      </c>
    </row>
    <row r="164" spans="1:8" ht="89.25">
      <c r="A164" s="151" t="s">
        <v>4490</v>
      </c>
      <c r="B164" s="235" t="s">
        <v>8318</v>
      </c>
      <c r="C164" s="151" t="s">
        <v>4491</v>
      </c>
      <c r="D164" s="114" t="s">
        <v>1283</v>
      </c>
      <c r="E164" s="166" t="s">
        <v>4492</v>
      </c>
      <c r="F164" s="114" t="s">
        <v>4493</v>
      </c>
      <c r="G164" s="240">
        <v>106</v>
      </c>
      <c r="H164" s="237" t="s">
        <v>4494</v>
      </c>
    </row>
    <row r="165" spans="1:8" ht="89.25">
      <c r="A165" s="151" t="s">
        <v>4495</v>
      </c>
      <c r="B165" s="235" t="s">
        <v>8318</v>
      </c>
      <c r="C165" s="151" t="s">
        <v>4071</v>
      </c>
      <c r="D165" s="114" t="s">
        <v>1283</v>
      </c>
      <c r="E165" s="166" t="s">
        <v>4496</v>
      </c>
      <c r="F165" s="114" t="s">
        <v>4493</v>
      </c>
      <c r="G165" s="240">
        <v>82.6</v>
      </c>
      <c r="H165" s="237" t="s">
        <v>4494</v>
      </c>
    </row>
    <row r="166" spans="1:8" ht="89.25">
      <c r="A166" s="151" t="s">
        <v>4497</v>
      </c>
      <c r="B166" s="235" t="s">
        <v>8318</v>
      </c>
      <c r="C166" s="151" t="s">
        <v>4498</v>
      </c>
      <c r="D166" s="114" t="s">
        <v>1283</v>
      </c>
      <c r="E166" s="166" t="s">
        <v>4499</v>
      </c>
      <c r="F166" s="151" t="s">
        <v>4500</v>
      </c>
      <c r="G166" s="240">
        <v>11583</v>
      </c>
      <c r="H166" s="237" t="s">
        <v>4501</v>
      </c>
    </row>
    <row r="167" spans="1:8" ht="89.25">
      <c r="A167" s="151" t="s">
        <v>4502</v>
      </c>
      <c r="B167" s="235" t="s">
        <v>8318</v>
      </c>
      <c r="C167" s="151" t="s">
        <v>4503</v>
      </c>
      <c r="D167" s="114" t="s">
        <v>1283</v>
      </c>
      <c r="E167" s="241" t="s">
        <v>4504</v>
      </c>
      <c r="F167" s="151" t="s">
        <v>4505</v>
      </c>
      <c r="G167" s="240">
        <v>1006</v>
      </c>
      <c r="H167" s="237" t="s">
        <v>4506</v>
      </c>
    </row>
    <row r="168" spans="1:8" ht="25.5">
      <c r="A168" s="151" t="s">
        <v>4507</v>
      </c>
      <c r="B168" s="235" t="s">
        <v>8318</v>
      </c>
      <c r="C168" s="151" t="s">
        <v>4508</v>
      </c>
      <c r="D168" s="114" t="s">
        <v>1213</v>
      </c>
      <c r="E168" s="239" t="s">
        <v>4132</v>
      </c>
      <c r="F168" s="151" t="s">
        <v>4132</v>
      </c>
      <c r="G168" s="240">
        <v>600</v>
      </c>
      <c r="H168" s="237" t="s">
        <v>4509</v>
      </c>
    </row>
    <row r="169" spans="1:8" ht="63.75">
      <c r="A169" s="151" t="s">
        <v>4510</v>
      </c>
      <c r="B169" s="235" t="s">
        <v>8318</v>
      </c>
      <c r="C169" s="151" t="s">
        <v>4511</v>
      </c>
      <c r="D169" s="114" t="s">
        <v>4512</v>
      </c>
      <c r="E169" s="166" t="s">
        <v>4513</v>
      </c>
      <c r="F169" s="151" t="s">
        <v>4514</v>
      </c>
      <c r="G169" s="240">
        <v>360</v>
      </c>
      <c r="H169" s="237" t="s">
        <v>4515</v>
      </c>
    </row>
    <row r="170" spans="1:8" ht="63.75">
      <c r="A170" s="151" t="s">
        <v>4516</v>
      </c>
      <c r="B170" s="235" t="s">
        <v>8318</v>
      </c>
      <c r="C170" s="151" t="s">
        <v>4517</v>
      </c>
      <c r="D170" s="151" t="s">
        <v>1283</v>
      </c>
      <c r="E170" s="166" t="s">
        <v>4518</v>
      </c>
      <c r="F170" s="151" t="s">
        <v>4519</v>
      </c>
      <c r="G170" s="240">
        <v>87</v>
      </c>
      <c r="H170" s="237" t="s">
        <v>4520</v>
      </c>
    </row>
    <row r="171" spans="1:8" ht="89.25">
      <c r="A171" s="151" t="s">
        <v>4521</v>
      </c>
      <c r="B171" s="235" t="s">
        <v>8318</v>
      </c>
      <c r="C171" s="151" t="s">
        <v>4522</v>
      </c>
      <c r="D171" s="151" t="s">
        <v>1283</v>
      </c>
      <c r="E171" s="166" t="s">
        <v>4523</v>
      </c>
      <c r="F171" s="151" t="s">
        <v>4524</v>
      </c>
      <c r="G171" s="240">
        <v>1025.28</v>
      </c>
      <c r="H171" s="237" t="s">
        <v>4525</v>
      </c>
    </row>
    <row r="172" spans="1:8" ht="25.5">
      <c r="A172" s="151" t="s">
        <v>4526</v>
      </c>
      <c r="B172" s="235" t="s">
        <v>8318</v>
      </c>
      <c r="C172" s="151" t="s">
        <v>3847</v>
      </c>
      <c r="D172" s="151" t="s">
        <v>1213</v>
      </c>
      <c r="E172" s="166" t="s">
        <v>4268</v>
      </c>
      <c r="F172" s="114" t="s">
        <v>4267</v>
      </c>
      <c r="G172" s="240">
        <v>540</v>
      </c>
      <c r="H172" s="237" t="s">
        <v>4527</v>
      </c>
    </row>
    <row r="173" spans="1:8" ht="51">
      <c r="A173" s="151" t="s">
        <v>4528</v>
      </c>
      <c r="B173" s="235" t="s">
        <v>8318</v>
      </c>
      <c r="C173" s="151" t="s">
        <v>4529</v>
      </c>
      <c r="D173" s="114" t="s">
        <v>4530</v>
      </c>
      <c r="E173" s="166" t="s">
        <v>4531</v>
      </c>
      <c r="F173" s="151" t="s">
        <v>4010</v>
      </c>
      <c r="G173" s="240">
        <v>3420</v>
      </c>
      <c r="H173" s="237" t="s">
        <v>4532</v>
      </c>
    </row>
    <row r="174" spans="1:8" ht="25.5">
      <c r="A174" s="151" t="s">
        <v>4533</v>
      </c>
      <c r="B174" s="235" t="s">
        <v>8318</v>
      </c>
      <c r="C174" s="151" t="s">
        <v>3843</v>
      </c>
      <c r="D174" s="151" t="s">
        <v>1213</v>
      </c>
      <c r="E174" s="239" t="s">
        <v>4534</v>
      </c>
      <c r="F174" s="151" t="s">
        <v>4535</v>
      </c>
      <c r="G174" s="240">
        <v>122.9</v>
      </c>
      <c r="H174" s="237" t="s">
        <v>4536</v>
      </c>
    </row>
    <row r="175" spans="1:8" ht="25.5">
      <c r="A175" s="151" t="s">
        <v>4537</v>
      </c>
      <c r="B175" s="235" t="s">
        <v>8318</v>
      </c>
      <c r="C175" s="151" t="s">
        <v>3843</v>
      </c>
      <c r="D175" s="151" t="s">
        <v>1213</v>
      </c>
      <c r="E175" s="239" t="s">
        <v>3998</v>
      </c>
      <c r="F175" s="151" t="s">
        <v>3998</v>
      </c>
      <c r="G175" s="240">
        <v>265.5</v>
      </c>
      <c r="H175" s="237" t="s">
        <v>4538</v>
      </c>
    </row>
    <row r="176" spans="1:8" ht="63.75">
      <c r="A176" s="151" t="s">
        <v>4539</v>
      </c>
      <c r="B176" s="235" t="s">
        <v>8318</v>
      </c>
      <c r="C176" s="151" t="s">
        <v>4540</v>
      </c>
      <c r="D176" s="151" t="s">
        <v>1283</v>
      </c>
      <c r="E176" s="166" t="s">
        <v>4541</v>
      </c>
      <c r="F176" s="151" t="s">
        <v>4542</v>
      </c>
      <c r="G176" s="240">
        <v>972</v>
      </c>
      <c r="H176" s="237" t="s">
        <v>4543</v>
      </c>
    </row>
    <row r="177" spans="1:8" ht="63.75">
      <c r="A177" s="151" t="s">
        <v>4544</v>
      </c>
      <c r="B177" s="235" t="s">
        <v>8318</v>
      </c>
      <c r="C177" s="151" t="s">
        <v>4540</v>
      </c>
      <c r="D177" s="151" t="s">
        <v>1283</v>
      </c>
      <c r="E177" s="166" t="s">
        <v>4541</v>
      </c>
      <c r="F177" s="151" t="s">
        <v>4165</v>
      </c>
      <c r="G177" s="240">
        <v>962</v>
      </c>
      <c r="H177" s="237" t="s">
        <v>4545</v>
      </c>
    </row>
    <row r="178" spans="1:8" ht="25.5">
      <c r="A178" s="151" t="s">
        <v>4546</v>
      </c>
      <c r="B178" s="235" t="s">
        <v>8318</v>
      </c>
      <c r="C178" s="151" t="s">
        <v>3995</v>
      </c>
      <c r="D178" s="151" t="s">
        <v>1213</v>
      </c>
      <c r="E178" s="239" t="s">
        <v>4165</v>
      </c>
      <c r="F178" s="151" t="s">
        <v>4165</v>
      </c>
      <c r="G178" s="240">
        <v>750</v>
      </c>
      <c r="H178" s="237" t="s">
        <v>4547</v>
      </c>
    </row>
    <row r="179" spans="1:8" ht="25.5">
      <c r="A179" s="151" t="s">
        <v>4548</v>
      </c>
      <c r="B179" s="235" t="s">
        <v>8318</v>
      </c>
      <c r="C179" s="151" t="s">
        <v>4549</v>
      </c>
      <c r="D179" s="114" t="s">
        <v>4550</v>
      </c>
      <c r="E179" s="239" t="s">
        <v>4551</v>
      </c>
      <c r="F179" s="151" t="s">
        <v>4551</v>
      </c>
      <c r="G179" s="240">
        <v>1872.5</v>
      </c>
      <c r="H179" s="237" t="s">
        <v>4552</v>
      </c>
    </row>
    <row r="180" spans="1:8" ht="38.25">
      <c r="A180" s="151" t="s">
        <v>4553</v>
      </c>
      <c r="B180" s="235" t="s">
        <v>8318</v>
      </c>
      <c r="C180" s="151" t="s">
        <v>4554</v>
      </c>
      <c r="D180" s="114" t="s">
        <v>4555</v>
      </c>
      <c r="E180" s="166" t="s">
        <v>4556</v>
      </c>
      <c r="F180" s="151" t="s">
        <v>4557</v>
      </c>
      <c r="G180" s="240">
        <v>1020</v>
      </c>
      <c r="H180" s="237" t="s">
        <v>4552</v>
      </c>
    </row>
    <row r="181" spans="1:8" ht="63.75">
      <c r="A181" s="151" t="s">
        <v>4558</v>
      </c>
      <c r="B181" s="235" t="s">
        <v>8318</v>
      </c>
      <c r="C181" s="151" t="s">
        <v>4559</v>
      </c>
      <c r="D181" s="114" t="s">
        <v>4560</v>
      </c>
      <c r="E181" s="166" t="s">
        <v>4561</v>
      </c>
      <c r="F181" s="151" t="s">
        <v>4562</v>
      </c>
      <c r="G181" s="240">
        <v>171</v>
      </c>
      <c r="H181" s="237" t="s">
        <v>4563</v>
      </c>
    </row>
    <row r="182" spans="1:8" ht="102">
      <c r="A182" s="151" t="s">
        <v>4564</v>
      </c>
      <c r="B182" s="235" t="s">
        <v>8318</v>
      </c>
      <c r="C182" s="151" t="s">
        <v>4565</v>
      </c>
      <c r="D182" s="114" t="s">
        <v>4566</v>
      </c>
      <c r="E182" s="166" t="s">
        <v>4567</v>
      </c>
      <c r="F182" s="114" t="s">
        <v>4144</v>
      </c>
      <c r="G182" s="240">
        <v>10726.4</v>
      </c>
      <c r="H182" s="237" t="s">
        <v>4568</v>
      </c>
    </row>
    <row r="183" spans="1:8" ht="76.5">
      <c r="A183" s="151" t="s">
        <v>4569</v>
      </c>
      <c r="B183" s="235" t="s">
        <v>8318</v>
      </c>
      <c r="C183" s="151" t="s">
        <v>4570</v>
      </c>
      <c r="D183" s="114" t="s">
        <v>1283</v>
      </c>
      <c r="E183" s="166" t="s">
        <v>4571</v>
      </c>
      <c r="F183" s="151" t="s">
        <v>4207</v>
      </c>
      <c r="G183" s="240">
        <v>412</v>
      </c>
      <c r="H183" s="237" t="s">
        <v>4572</v>
      </c>
    </row>
    <row r="184" spans="1:8" ht="25.5">
      <c r="A184" s="151" t="s">
        <v>4573</v>
      </c>
      <c r="B184" s="235" t="s">
        <v>8318</v>
      </c>
      <c r="C184" s="151" t="s">
        <v>4574</v>
      </c>
      <c r="D184" s="114" t="s">
        <v>1213</v>
      </c>
      <c r="E184" s="166" t="s">
        <v>4267</v>
      </c>
      <c r="F184" s="114" t="s">
        <v>3848</v>
      </c>
      <c r="G184" s="240">
        <v>1560</v>
      </c>
      <c r="H184" s="237" t="s">
        <v>4575</v>
      </c>
    </row>
    <row r="185" spans="1:8" ht="38.25">
      <c r="A185" s="151" t="s">
        <v>4576</v>
      </c>
      <c r="B185" s="235" t="s">
        <v>8318</v>
      </c>
      <c r="C185" s="151" t="s">
        <v>3882</v>
      </c>
      <c r="D185" s="114" t="s">
        <v>4577</v>
      </c>
      <c r="E185" s="166" t="s">
        <v>4578</v>
      </c>
      <c r="F185" s="151" t="s">
        <v>4295</v>
      </c>
      <c r="G185" s="240">
        <v>1117.5999999999999</v>
      </c>
      <c r="H185" s="237" t="s">
        <v>4579</v>
      </c>
    </row>
    <row r="186" spans="1:8" ht="76.5">
      <c r="A186" s="151" t="s">
        <v>4580</v>
      </c>
      <c r="B186" s="235" t="s">
        <v>8318</v>
      </c>
      <c r="C186" s="151" t="s">
        <v>4581</v>
      </c>
      <c r="D186" s="114" t="s">
        <v>4582</v>
      </c>
      <c r="E186" s="166" t="s">
        <v>4583</v>
      </c>
      <c r="F186" s="151" t="s">
        <v>4584</v>
      </c>
      <c r="G186" s="240">
        <v>299.55</v>
      </c>
      <c r="H186" s="237" t="s">
        <v>4585</v>
      </c>
    </row>
    <row r="187" spans="1:8" ht="38.25">
      <c r="A187" s="151" t="s">
        <v>4586</v>
      </c>
      <c r="B187" s="235" t="s">
        <v>8318</v>
      </c>
      <c r="C187" s="151" t="s">
        <v>4587</v>
      </c>
      <c r="D187" s="114" t="s">
        <v>4588</v>
      </c>
      <c r="E187" s="166" t="s">
        <v>4589</v>
      </c>
      <c r="F187" s="151" t="s">
        <v>4324</v>
      </c>
      <c r="G187" s="240">
        <v>544.5</v>
      </c>
      <c r="H187" s="237" t="s">
        <v>4590</v>
      </c>
    </row>
    <row r="188" spans="1:8" ht="25.5">
      <c r="A188" s="151" t="s">
        <v>4591</v>
      </c>
      <c r="B188" s="235" t="s">
        <v>8318</v>
      </c>
      <c r="C188" s="151" t="s">
        <v>4592</v>
      </c>
      <c r="D188" s="114" t="s">
        <v>1213</v>
      </c>
      <c r="E188" s="166" t="s">
        <v>4593</v>
      </c>
      <c r="F188" s="114" t="s">
        <v>4593</v>
      </c>
      <c r="G188" s="240">
        <v>389</v>
      </c>
      <c r="H188" s="237" t="s">
        <v>4594</v>
      </c>
    </row>
    <row r="189" spans="1:8" ht="25.5">
      <c r="A189" s="151" t="s">
        <v>4595</v>
      </c>
      <c r="B189" s="235" t="s">
        <v>8318</v>
      </c>
      <c r="C189" s="151" t="s">
        <v>4592</v>
      </c>
      <c r="D189" s="114" t="s">
        <v>1213</v>
      </c>
      <c r="E189" s="166" t="s">
        <v>4593</v>
      </c>
      <c r="F189" s="114" t="s">
        <v>4593</v>
      </c>
      <c r="G189" s="240">
        <v>525</v>
      </c>
      <c r="H189" s="237" t="s">
        <v>4594</v>
      </c>
    </row>
    <row r="190" spans="1:8" ht="25.5">
      <c r="A190" s="151" t="s">
        <v>4596</v>
      </c>
      <c r="B190" s="235" t="s">
        <v>8318</v>
      </c>
      <c r="C190" s="151" t="s">
        <v>4597</v>
      </c>
      <c r="D190" s="114" t="s">
        <v>4598</v>
      </c>
      <c r="E190" s="166" t="s">
        <v>4599</v>
      </c>
      <c r="F190" s="151" t="s">
        <v>4600</v>
      </c>
      <c r="G190" s="240">
        <v>537</v>
      </c>
      <c r="H190" s="237" t="s">
        <v>4601</v>
      </c>
    </row>
    <row r="191" spans="1:8" ht="25.5">
      <c r="A191" s="151" t="s">
        <v>4602</v>
      </c>
      <c r="B191" s="235" t="s">
        <v>8318</v>
      </c>
      <c r="C191" s="151" t="s">
        <v>3843</v>
      </c>
      <c r="D191" s="114" t="s">
        <v>1213</v>
      </c>
      <c r="E191" s="239" t="s">
        <v>4603</v>
      </c>
      <c r="F191" s="151" t="s">
        <v>4603</v>
      </c>
      <c r="G191" s="240">
        <v>37.590000000000003</v>
      </c>
      <c r="H191" s="237" t="s">
        <v>4601</v>
      </c>
    </row>
    <row r="192" spans="1:8" ht="89.25">
      <c r="A192" s="151" t="s">
        <v>4604</v>
      </c>
      <c r="B192" s="235" t="s">
        <v>8318</v>
      </c>
      <c r="C192" s="151" t="s">
        <v>4605</v>
      </c>
      <c r="D192" s="114" t="s">
        <v>1283</v>
      </c>
      <c r="E192" s="166" t="s">
        <v>4606</v>
      </c>
      <c r="F192" s="151" t="s">
        <v>4607</v>
      </c>
      <c r="G192" s="240">
        <v>142.25</v>
      </c>
      <c r="H192" s="237" t="s">
        <v>4608</v>
      </c>
    </row>
    <row r="193" spans="1:8" ht="25.5">
      <c r="A193" s="151" t="s">
        <v>4609</v>
      </c>
      <c r="B193" s="235" t="s">
        <v>8318</v>
      </c>
      <c r="C193" s="151" t="s">
        <v>4610</v>
      </c>
      <c r="D193" s="114" t="s">
        <v>4611</v>
      </c>
      <c r="E193" s="239" t="s">
        <v>4514</v>
      </c>
      <c r="F193" s="151" t="s">
        <v>4514</v>
      </c>
      <c r="G193" s="240">
        <v>1300.92</v>
      </c>
      <c r="H193" s="237" t="s">
        <v>4612</v>
      </c>
    </row>
    <row r="194" spans="1:8" ht="63.75">
      <c r="A194" s="151" t="s">
        <v>4613</v>
      </c>
      <c r="B194" s="235" t="s">
        <v>8318</v>
      </c>
      <c r="C194" s="151" t="s">
        <v>4614</v>
      </c>
      <c r="D194" s="114" t="s">
        <v>4615</v>
      </c>
      <c r="E194" s="166" t="s">
        <v>4616</v>
      </c>
      <c r="F194" s="151" t="s">
        <v>4617</v>
      </c>
      <c r="G194" s="240">
        <v>144</v>
      </c>
      <c r="H194" s="237">
        <v>41962</v>
      </c>
    </row>
    <row r="195" spans="1:8" ht="38.25">
      <c r="A195" s="151" t="s">
        <v>4618</v>
      </c>
      <c r="B195" s="235" t="s">
        <v>8318</v>
      </c>
      <c r="C195" s="151" t="s">
        <v>4619</v>
      </c>
      <c r="D195" s="114" t="s">
        <v>1213</v>
      </c>
      <c r="E195" s="166" t="s">
        <v>8319</v>
      </c>
      <c r="F195" s="114" t="s">
        <v>8320</v>
      </c>
      <c r="G195" s="240">
        <v>169.2</v>
      </c>
      <c r="H195" s="237" t="s">
        <v>4620</v>
      </c>
    </row>
    <row r="196" spans="1:8" ht="25.5">
      <c r="A196" s="151" t="s">
        <v>4621</v>
      </c>
      <c r="B196" s="235" t="s">
        <v>8318</v>
      </c>
      <c r="C196" s="151" t="s">
        <v>4622</v>
      </c>
      <c r="D196" s="114" t="s">
        <v>1213</v>
      </c>
      <c r="E196" s="239" t="s">
        <v>4213</v>
      </c>
      <c r="F196" s="151" t="s">
        <v>4213</v>
      </c>
      <c r="G196" s="240">
        <v>3762</v>
      </c>
      <c r="H196" s="237" t="s">
        <v>4623</v>
      </c>
    </row>
    <row r="197" spans="1:8" ht="51">
      <c r="A197" s="151" t="s">
        <v>4624</v>
      </c>
      <c r="B197" s="235" t="s">
        <v>8318</v>
      </c>
      <c r="C197" s="151" t="s">
        <v>4322</v>
      </c>
      <c r="D197" s="114" t="s">
        <v>4625</v>
      </c>
      <c r="E197" s="166" t="s">
        <v>4626</v>
      </c>
      <c r="F197" s="151" t="s">
        <v>4295</v>
      </c>
      <c r="G197" s="240">
        <v>440</v>
      </c>
      <c r="H197" s="237" t="s">
        <v>4627</v>
      </c>
    </row>
    <row r="198" spans="1:8" ht="63.75">
      <c r="A198" s="151" t="s">
        <v>4628</v>
      </c>
      <c r="B198" s="235" t="s">
        <v>8318</v>
      </c>
      <c r="C198" s="151" t="s">
        <v>4540</v>
      </c>
      <c r="D198" s="114" t="s">
        <v>1283</v>
      </c>
      <c r="E198" s="166" t="s">
        <v>4629</v>
      </c>
      <c r="F198" s="151" t="s">
        <v>4630</v>
      </c>
      <c r="G198" s="240">
        <v>1015.74</v>
      </c>
      <c r="H198" s="237" t="s">
        <v>4631</v>
      </c>
    </row>
    <row r="199" spans="1:8" ht="38.25">
      <c r="A199" s="151" t="s">
        <v>4632</v>
      </c>
      <c r="B199" s="235" t="s">
        <v>8318</v>
      </c>
      <c r="C199" s="151" t="s">
        <v>4135</v>
      </c>
      <c r="D199" s="114" t="s">
        <v>4633</v>
      </c>
      <c r="E199" s="166" t="s">
        <v>4634</v>
      </c>
      <c r="F199" s="151" t="s">
        <v>4087</v>
      </c>
      <c r="G199" s="240">
        <v>1400</v>
      </c>
      <c r="H199" s="237" t="s">
        <v>4635</v>
      </c>
    </row>
    <row r="200" spans="1:8" ht="63.75">
      <c r="A200" s="151" t="s">
        <v>4636</v>
      </c>
      <c r="B200" s="235" t="s">
        <v>8318</v>
      </c>
      <c r="C200" s="151" t="s">
        <v>4370</v>
      </c>
      <c r="D200" s="114" t="s">
        <v>4637</v>
      </c>
      <c r="E200" s="166" t="s">
        <v>4638</v>
      </c>
      <c r="F200" s="151" t="s">
        <v>4165</v>
      </c>
      <c r="G200" s="240">
        <v>157.5</v>
      </c>
      <c r="H200" s="237" t="s">
        <v>4639</v>
      </c>
    </row>
    <row r="201" spans="1:8" ht="38.25">
      <c r="A201" s="151" t="s">
        <v>4640</v>
      </c>
      <c r="B201" s="235" t="s">
        <v>8318</v>
      </c>
      <c r="C201" s="151" t="s">
        <v>4641</v>
      </c>
      <c r="D201" s="114" t="s">
        <v>4642</v>
      </c>
      <c r="E201" s="166" t="s">
        <v>4643</v>
      </c>
      <c r="F201" s="151" t="s">
        <v>4274</v>
      </c>
      <c r="G201" s="240">
        <v>1300</v>
      </c>
      <c r="H201" s="237" t="s">
        <v>4644</v>
      </c>
    </row>
    <row r="202" spans="1:8" ht="102">
      <c r="A202" s="151" t="s">
        <v>4645</v>
      </c>
      <c r="B202" s="235" t="s">
        <v>8318</v>
      </c>
      <c r="C202" s="151" t="s">
        <v>4646</v>
      </c>
      <c r="D202" s="114" t="s">
        <v>1283</v>
      </c>
      <c r="E202" s="166" t="s">
        <v>4647</v>
      </c>
      <c r="F202" s="151" t="s">
        <v>4607</v>
      </c>
      <c r="G202" s="240">
        <v>126.6</v>
      </c>
      <c r="H202" s="237" t="s">
        <v>4648</v>
      </c>
    </row>
    <row r="203" spans="1:8" ht="89.25">
      <c r="A203" s="151" t="s">
        <v>4649</v>
      </c>
      <c r="B203" s="235" t="s">
        <v>8318</v>
      </c>
      <c r="C203" s="151" t="s">
        <v>4650</v>
      </c>
      <c r="D203" s="114" t="s">
        <v>1283</v>
      </c>
      <c r="E203" s="166" t="s">
        <v>4651</v>
      </c>
      <c r="F203" s="151" t="s">
        <v>4295</v>
      </c>
      <c r="G203" s="240">
        <v>247.02</v>
      </c>
      <c r="H203" s="237" t="s">
        <v>4644</v>
      </c>
    </row>
    <row r="204" spans="1:8" ht="51">
      <c r="A204" s="151" t="s">
        <v>4652</v>
      </c>
      <c r="B204" s="235" t="s">
        <v>8318</v>
      </c>
      <c r="C204" s="151" t="s">
        <v>4653</v>
      </c>
      <c r="D204" s="114" t="s">
        <v>1283</v>
      </c>
      <c r="E204" s="166" t="s">
        <v>4654</v>
      </c>
      <c r="F204" s="151" t="s">
        <v>4655</v>
      </c>
      <c r="G204" s="240">
        <v>270</v>
      </c>
      <c r="H204" s="237" t="s">
        <v>4656</v>
      </c>
    </row>
    <row r="205" spans="1:8" ht="51">
      <c r="A205" s="151" t="s">
        <v>4657</v>
      </c>
      <c r="B205" s="235" t="s">
        <v>8318</v>
      </c>
      <c r="C205" s="151" t="s">
        <v>4658</v>
      </c>
      <c r="D205" s="114" t="s">
        <v>4659</v>
      </c>
      <c r="E205" s="166" t="s">
        <v>4660</v>
      </c>
      <c r="F205" s="151" t="s">
        <v>4661</v>
      </c>
      <c r="G205" s="240">
        <v>160</v>
      </c>
      <c r="H205" s="237" t="s">
        <v>4662</v>
      </c>
    </row>
    <row r="206" spans="1:8" ht="25.5">
      <c r="A206" s="151" t="s">
        <v>4663</v>
      </c>
      <c r="B206" s="235" t="s">
        <v>8318</v>
      </c>
      <c r="C206" s="151" t="s">
        <v>4122</v>
      </c>
      <c r="D206" s="114" t="s">
        <v>4664</v>
      </c>
      <c r="E206" s="166" t="s">
        <v>4665</v>
      </c>
      <c r="F206" s="151" t="s">
        <v>4666</v>
      </c>
      <c r="G206" s="240">
        <v>183</v>
      </c>
      <c r="H206" s="237" t="s">
        <v>4667</v>
      </c>
    </row>
    <row r="207" spans="1:8" ht="38.25">
      <c r="A207" s="151" t="s">
        <v>4668</v>
      </c>
      <c r="B207" s="235" t="s">
        <v>8318</v>
      </c>
      <c r="C207" s="151" t="s">
        <v>4669</v>
      </c>
      <c r="D207" s="114" t="s">
        <v>4670</v>
      </c>
      <c r="E207" s="239" t="s">
        <v>4283</v>
      </c>
      <c r="F207" s="151" t="s">
        <v>4283</v>
      </c>
      <c r="G207" s="240">
        <v>1800</v>
      </c>
      <c r="H207" s="237" t="s">
        <v>4671</v>
      </c>
    </row>
    <row r="208" spans="1:8" ht="102">
      <c r="A208" s="151" t="s">
        <v>4672</v>
      </c>
      <c r="B208" s="235" t="s">
        <v>8318</v>
      </c>
      <c r="C208" s="151" t="s">
        <v>4071</v>
      </c>
      <c r="D208" s="114" t="s">
        <v>1283</v>
      </c>
      <c r="E208" s="166" t="s">
        <v>4673</v>
      </c>
      <c r="F208" s="114" t="s">
        <v>4674</v>
      </c>
      <c r="G208" s="240">
        <v>210.5</v>
      </c>
      <c r="H208" s="237" t="s">
        <v>4675</v>
      </c>
    </row>
    <row r="209" spans="1:8" ht="25.5">
      <c r="A209" s="151" t="s">
        <v>4676</v>
      </c>
      <c r="B209" s="235" t="s">
        <v>8318</v>
      </c>
      <c r="C209" s="151" t="s">
        <v>4481</v>
      </c>
      <c r="D209" s="114" t="s">
        <v>4677</v>
      </c>
      <c r="E209" s="166" t="s">
        <v>4678</v>
      </c>
      <c r="F209" s="151" t="s">
        <v>4483</v>
      </c>
      <c r="G209" s="240">
        <v>1245</v>
      </c>
      <c r="H209" s="237" t="s">
        <v>4671</v>
      </c>
    </row>
    <row r="210" spans="1:8" ht="76.5">
      <c r="A210" s="151" t="s">
        <v>4679</v>
      </c>
      <c r="B210" s="235" t="s">
        <v>8318</v>
      </c>
      <c r="C210" s="151" t="s">
        <v>3942</v>
      </c>
      <c r="D210" s="114" t="s">
        <v>1283</v>
      </c>
      <c r="E210" s="166" t="s">
        <v>4680</v>
      </c>
      <c r="F210" s="151" t="s">
        <v>4405</v>
      </c>
      <c r="G210" s="240">
        <v>395.08</v>
      </c>
      <c r="H210" s="237" t="s">
        <v>4681</v>
      </c>
    </row>
    <row r="211" spans="1:8" ht="25.5">
      <c r="A211" s="234" t="s">
        <v>8321</v>
      </c>
      <c r="B211" s="235" t="s">
        <v>8318</v>
      </c>
      <c r="C211" s="234" t="s">
        <v>8322</v>
      </c>
      <c r="D211" s="234" t="s">
        <v>8323</v>
      </c>
      <c r="E211" s="242" t="s">
        <v>8324</v>
      </c>
      <c r="F211" s="242" t="s">
        <v>8324</v>
      </c>
      <c r="G211" s="243">
        <v>219.3</v>
      </c>
      <c r="H211" s="244" t="s">
        <v>8325</v>
      </c>
    </row>
    <row r="212" spans="1:8" ht="25.5">
      <c r="A212" s="234" t="s">
        <v>8326</v>
      </c>
      <c r="B212" s="235" t="s">
        <v>8318</v>
      </c>
      <c r="C212" s="234" t="s">
        <v>8327</v>
      </c>
      <c r="D212" s="234" t="s">
        <v>8323</v>
      </c>
      <c r="E212" s="242" t="s">
        <v>8324</v>
      </c>
      <c r="F212" s="242" t="s">
        <v>8324</v>
      </c>
      <c r="G212" s="243">
        <v>122.08</v>
      </c>
      <c r="H212" s="244" t="s">
        <v>8325</v>
      </c>
    </row>
    <row r="213" spans="1:8" ht="25.5">
      <c r="A213" s="234" t="s">
        <v>8328</v>
      </c>
      <c r="B213" s="235" t="s">
        <v>8318</v>
      </c>
      <c r="C213" s="244" t="s">
        <v>8329</v>
      </c>
      <c r="D213" s="234" t="s">
        <v>8323</v>
      </c>
      <c r="E213" s="242" t="s">
        <v>8330</v>
      </c>
      <c r="F213" s="244" t="s">
        <v>8331</v>
      </c>
      <c r="G213" s="243">
        <v>8320</v>
      </c>
      <c r="H213" s="244" t="s">
        <v>8332</v>
      </c>
    </row>
    <row r="214" spans="1:8" ht="25.5">
      <c r="A214" s="234" t="s">
        <v>8333</v>
      </c>
      <c r="B214" s="235" t="s">
        <v>8318</v>
      </c>
      <c r="C214" s="244" t="s">
        <v>8334</v>
      </c>
      <c r="D214" s="234" t="s">
        <v>8323</v>
      </c>
      <c r="E214" s="242" t="s">
        <v>8330</v>
      </c>
      <c r="F214" s="244" t="s">
        <v>8335</v>
      </c>
      <c r="G214" s="243">
        <v>2042.97</v>
      </c>
      <c r="H214" s="244" t="s">
        <v>8336</v>
      </c>
    </row>
    <row r="215" spans="1:8" ht="25.5">
      <c r="A215" s="234" t="s">
        <v>8337</v>
      </c>
      <c r="B215" s="235" t="s">
        <v>8318</v>
      </c>
      <c r="C215" s="234" t="s">
        <v>8338</v>
      </c>
      <c r="D215" s="234" t="s">
        <v>8323</v>
      </c>
      <c r="E215" s="242" t="s">
        <v>8339</v>
      </c>
      <c r="F215" s="244" t="s">
        <v>8340</v>
      </c>
      <c r="G215" s="243">
        <v>119</v>
      </c>
      <c r="H215" s="244" t="s">
        <v>8325</v>
      </c>
    </row>
    <row r="216" spans="1:8" ht="25.5">
      <c r="A216" s="234" t="s">
        <v>8341</v>
      </c>
      <c r="B216" s="235" t="s">
        <v>8318</v>
      </c>
      <c r="C216" s="234" t="s">
        <v>8342</v>
      </c>
      <c r="D216" s="234" t="s">
        <v>8323</v>
      </c>
      <c r="E216" s="242" t="s">
        <v>8343</v>
      </c>
      <c r="F216" s="244" t="s">
        <v>8344</v>
      </c>
      <c r="G216" s="243">
        <v>31.68</v>
      </c>
      <c r="H216" s="244" t="s">
        <v>8345</v>
      </c>
    </row>
    <row r="217" spans="1:8" ht="25.5">
      <c r="A217" s="234" t="s">
        <v>8346</v>
      </c>
      <c r="B217" s="235" t="s">
        <v>8318</v>
      </c>
      <c r="C217" s="234" t="s">
        <v>8347</v>
      </c>
      <c r="D217" s="234" t="s">
        <v>8323</v>
      </c>
      <c r="E217" s="242" t="s">
        <v>8343</v>
      </c>
      <c r="F217" s="244" t="s">
        <v>8344</v>
      </c>
      <c r="G217" s="243">
        <v>489.6</v>
      </c>
      <c r="H217" s="244" t="s">
        <v>8345</v>
      </c>
    </row>
    <row r="218" spans="1:8" ht="25.5">
      <c r="A218" s="234" t="s">
        <v>8348</v>
      </c>
      <c r="B218" s="235" t="s">
        <v>8318</v>
      </c>
      <c r="C218" s="234" t="s">
        <v>8349</v>
      </c>
      <c r="D218" s="234" t="s">
        <v>8323</v>
      </c>
      <c r="E218" s="242" t="s">
        <v>8343</v>
      </c>
      <c r="F218" s="244" t="s">
        <v>8344</v>
      </c>
      <c r="G218" s="243">
        <v>300</v>
      </c>
      <c r="H218" s="244" t="s">
        <v>8345</v>
      </c>
    </row>
    <row r="219" spans="1:8" ht="25.5">
      <c r="A219" s="234" t="s">
        <v>8350</v>
      </c>
      <c r="B219" s="235" t="s">
        <v>8318</v>
      </c>
      <c r="C219" s="234" t="s">
        <v>8351</v>
      </c>
      <c r="D219" s="234" t="s">
        <v>8323</v>
      </c>
      <c r="E219" s="242" t="s">
        <v>8343</v>
      </c>
      <c r="F219" s="244" t="s">
        <v>8344</v>
      </c>
      <c r="G219" s="243">
        <v>300</v>
      </c>
      <c r="H219" s="244" t="s">
        <v>8345</v>
      </c>
    </row>
    <row r="220" spans="1:8" ht="25.5">
      <c r="A220" s="234" t="s">
        <v>8352</v>
      </c>
      <c r="B220" s="235" t="s">
        <v>8318</v>
      </c>
      <c r="C220" s="234" t="s">
        <v>8353</v>
      </c>
      <c r="D220" s="234" t="s">
        <v>8323</v>
      </c>
      <c r="E220" s="242" t="s">
        <v>8343</v>
      </c>
      <c r="F220" s="244" t="s">
        <v>8344</v>
      </c>
      <c r="G220" s="243">
        <v>1500</v>
      </c>
      <c r="H220" s="244" t="s">
        <v>8345</v>
      </c>
    </row>
    <row r="221" spans="1:8" ht="25.5">
      <c r="A221" s="234" t="s">
        <v>8354</v>
      </c>
      <c r="B221" s="235" t="s">
        <v>8318</v>
      </c>
      <c r="C221" s="234" t="s">
        <v>8355</v>
      </c>
      <c r="D221" s="234" t="s">
        <v>8323</v>
      </c>
      <c r="E221" s="242" t="s">
        <v>8343</v>
      </c>
      <c r="F221" s="244" t="s">
        <v>8344</v>
      </c>
      <c r="G221" s="243">
        <v>500</v>
      </c>
      <c r="H221" s="244" t="s">
        <v>8345</v>
      </c>
    </row>
    <row r="222" spans="1:8" ht="38.25">
      <c r="A222" s="234" t="s">
        <v>8356</v>
      </c>
      <c r="B222" s="235" t="s">
        <v>8318</v>
      </c>
      <c r="C222" s="234" t="s">
        <v>8357</v>
      </c>
      <c r="D222" s="234" t="s">
        <v>6014</v>
      </c>
      <c r="E222" s="242" t="s">
        <v>8358</v>
      </c>
      <c r="F222" s="244" t="s">
        <v>8359</v>
      </c>
      <c r="G222" s="245">
        <v>3465</v>
      </c>
      <c r="H222" s="244" t="s">
        <v>8360</v>
      </c>
    </row>
    <row r="223" spans="1:8" ht="25.5">
      <c r="A223" s="234" t="s">
        <v>8361</v>
      </c>
      <c r="B223" s="235" t="s">
        <v>8318</v>
      </c>
      <c r="C223" s="234" t="s">
        <v>8362</v>
      </c>
      <c r="D223" s="234" t="s">
        <v>8323</v>
      </c>
      <c r="E223" s="242" t="s">
        <v>8363</v>
      </c>
      <c r="F223" s="244" t="s">
        <v>8364</v>
      </c>
      <c r="G223" s="243">
        <v>93.06</v>
      </c>
      <c r="H223" s="244" t="s">
        <v>8365</v>
      </c>
    </row>
    <row r="224" spans="1:8" ht="25.5">
      <c r="A224" s="234" t="s">
        <v>8366</v>
      </c>
      <c r="B224" s="235" t="s">
        <v>8318</v>
      </c>
      <c r="C224" s="234" t="s">
        <v>8367</v>
      </c>
      <c r="D224" s="234" t="s">
        <v>8323</v>
      </c>
      <c r="E224" s="242" t="s">
        <v>8363</v>
      </c>
      <c r="F224" s="244" t="s">
        <v>8364</v>
      </c>
      <c r="G224" s="243">
        <v>93.06</v>
      </c>
      <c r="H224" s="244" t="s">
        <v>8345</v>
      </c>
    </row>
    <row r="225" spans="1:8" ht="25.5">
      <c r="A225" s="234" t="s">
        <v>8368</v>
      </c>
      <c r="B225" s="235" t="s">
        <v>8318</v>
      </c>
      <c r="C225" s="234" t="s">
        <v>8369</v>
      </c>
      <c r="D225" s="234" t="s">
        <v>8323</v>
      </c>
      <c r="E225" s="242" t="s">
        <v>8363</v>
      </c>
      <c r="F225" s="244" t="s">
        <v>8364</v>
      </c>
      <c r="G225" s="243">
        <v>93.06</v>
      </c>
      <c r="H225" s="244" t="s">
        <v>8345</v>
      </c>
    </row>
    <row r="226" spans="1:8" ht="25.5">
      <c r="A226" s="234" t="s">
        <v>8370</v>
      </c>
      <c r="B226" s="235" t="s">
        <v>8318</v>
      </c>
      <c r="C226" s="244" t="s">
        <v>8371</v>
      </c>
      <c r="D226" s="234" t="s">
        <v>8323</v>
      </c>
      <c r="E226" s="242" t="s">
        <v>8363</v>
      </c>
      <c r="F226" s="244" t="s">
        <v>8364</v>
      </c>
      <c r="G226" s="245">
        <v>379.76</v>
      </c>
      <c r="H226" s="244" t="s">
        <v>8365</v>
      </c>
    </row>
    <row r="227" spans="1:8" ht="25.5">
      <c r="A227" s="234" t="s">
        <v>8372</v>
      </c>
      <c r="B227" s="235" t="s">
        <v>8318</v>
      </c>
      <c r="C227" s="244" t="s">
        <v>8373</v>
      </c>
      <c r="D227" s="234" t="s">
        <v>8323</v>
      </c>
      <c r="E227" s="242" t="s">
        <v>8363</v>
      </c>
      <c r="F227" s="244" t="s">
        <v>8364</v>
      </c>
      <c r="G227" s="245">
        <v>2411.1</v>
      </c>
      <c r="H227" s="244" t="s">
        <v>8365</v>
      </c>
    </row>
    <row r="228" spans="1:8" ht="25.5">
      <c r="A228" s="234" t="s">
        <v>8374</v>
      </c>
      <c r="B228" s="235" t="s">
        <v>8318</v>
      </c>
      <c r="C228" s="244" t="s">
        <v>8375</v>
      </c>
      <c r="D228" s="234" t="s">
        <v>8323</v>
      </c>
      <c r="E228" s="242" t="s">
        <v>8363</v>
      </c>
      <c r="F228" s="244" t="s">
        <v>8364</v>
      </c>
      <c r="G228" s="245">
        <v>2106.3000000000002</v>
      </c>
      <c r="H228" s="244" t="s">
        <v>8345</v>
      </c>
    </row>
    <row r="229" spans="1:8" ht="25.5">
      <c r="A229" s="234" t="s">
        <v>8376</v>
      </c>
      <c r="B229" s="235" t="s">
        <v>8318</v>
      </c>
      <c r="C229" s="244" t="s">
        <v>8377</v>
      </c>
      <c r="D229" s="234" t="s">
        <v>8323</v>
      </c>
      <c r="E229" s="242" t="s">
        <v>8363</v>
      </c>
      <c r="F229" s="244" t="s">
        <v>8364</v>
      </c>
      <c r="G229" s="245">
        <v>18.7</v>
      </c>
      <c r="H229" s="244" t="s">
        <v>8345</v>
      </c>
    </row>
    <row r="230" spans="1:8" ht="25.5">
      <c r="A230" s="234" t="s">
        <v>8378</v>
      </c>
      <c r="B230" s="235" t="s">
        <v>8318</v>
      </c>
      <c r="C230" s="244" t="s">
        <v>8379</v>
      </c>
      <c r="D230" s="234" t="s">
        <v>8323</v>
      </c>
      <c r="E230" s="242" t="s">
        <v>8363</v>
      </c>
      <c r="F230" s="244" t="s">
        <v>8364</v>
      </c>
      <c r="G230" s="245">
        <v>37.4</v>
      </c>
      <c r="H230" s="244" t="s">
        <v>8345</v>
      </c>
    </row>
    <row r="231" spans="1:8" ht="25.5">
      <c r="A231" s="234" t="s">
        <v>8380</v>
      </c>
      <c r="B231" s="235" t="s">
        <v>8318</v>
      </c>
      <c r="C231" s="244" t="s">
        <v>8381</v>
      </c>
      <c r="D231" s="234" t="s">
        <v>8323</v>
      </c>
      <c r="E231" s="242" t="s">
        <v>8363</v>
      </c>
      <c r="F231" s="244" t="s">
        <v>8364</v>
      </c>
      <c r="G231" s="245">
        <v>1516.69</v>
      </c>
      <c r="H231" s="244" t="s">
        <v>8345</v>
      </c>
    </row>
    <row r="232" spans="1:8" ht="25.5">
      <c r="A232" s="234" t="s">
        <v>8382</v>
      </c>
      <c r="B232" s="235" t="s">
        <v>8318</v>
      </c>
      <c r="C232" s="244" t="s">
        <v>8383</v>
      </c>
      <c r="D232" s="234" t="s">
        <v>8323</v>
      </c>
      <c r="E232" s="242" t="s">
        <v>8363</v>
      </c>
      <c r="F232" s="244" t="s">
        <v>8364</v>
      </c>
      <c r="G232" s="245">
        <v>1516.69</v>
      </c>
      <c r="H232" s="244" t="s">
        <v>8345</v>
      </c>
    </row>
    <row r="233" spans="1:8" ht="25.5">
      <c r="A233" s="234" t="s">
        <v>8384</v>
      </c>
      <c r="B233" s="235" t="s">
        <v>8318</v>
      </c>
      <c r="C233" s="244" t="s">
        <v>8385</v>
      </c>
      <c r="D233" s="234" t="s">
        <v>8323</v>
      </c>
      <c r="E233" s="242" t="s">
        <v>8386</v>
      </c>
      <c r="F233" s="244" t="s">
        <v>8387</v>
      </c>
      <c r="G233" s="245">
        <v>715.21</v>
      </c>
      <c r="H233" s="244" t="s">
        <v>8388</v>
      </c>
    </row>
    <row r="234" spans="1:8" ht="25.5">
      <c r="A234" s="234" t="s">
        <v>8389</v>
      </c>
      <c r="B234" s="235" t="s">
        <v>8318</v>
      </c>
      <c r="C234" s="244" t="s">
        <v>8385</v>
      </c>
      <c r="D234" s="234" t="s">
        <v>8323</v>
      </c>
      <c r="E234" s="242" t="s">
        <v>8343</v>
      </c>
      <c r="F234" s="244" t="s">
        <v>8390</v>
      </c>
      <c r="G234" s="245">
        <v>604.03</v>
      </c>
      <c r="H234" s="244" t="s">
        <v>8365</v>
      </c>
    </row>
    <row r="235" spans="1:8" ht="25.5">
      <c r="A235" s="234" t="s">
        <v>8391</v>
      </c>
      <c r="B235" s="235" t="s">
        <v>8318</v>
      </c>
      <c r="C235" s="244" t="s">
        <v>8392</v>
      </c>
      <c r="D235" s="234" t="s">
        <v>8323</v>
      </c>
      <c r="E235" s="242" t="s">
        <v>8330</v>
      </c>
      <c r="F235" s="244" t="s">
        <v>8331</v>
      </c>
      <c r="G235" s="243">
        <v>4700</v>
      </c>
      <c r="H235" s="244" t="s">
        <v>8393</v>
      </c>
    </row>
    <row r="236" spans="1:8" ht="25.5">
      <c r="A236" s="234" t="s">
        <v>8394</v>
      </c>
      <c r="B236" s="235" t="s">
        <v>8318</v>
      </c>
      <c r="C236" s="244" t="s">
        <v>8395</v>
      </c>
      <c r="D236" s="234" t="s">
        <v>8323</v>
      </c>
      <c r="E236" s="242" t="s">
        <v>8396</v>
      </c>
      <c r="F236" s="244" t="s">
        <v>8364</v>
      </c>
      <c r="G236" s="245">
        <v>268.39999999999998</v>
      </c>
      <c r="H236" s="244" t="s">
        <v>8397</v>
      </c>
    </row>
    <row r="237" spans="1:8" ht="25.5">
      <c r="A237" s="234" t="s">
        <v>8398</v>
      </c>
      <c r="B237" s="235" t="s">
        <v>8318</v>
      </c>
      <c r="C237" s="244" t="s">
        <v>8399</v>
      </c>
      <c r="D237" s="234" t="s">
        <v>8323</v>
      </c>
      <c r="E237" s="242" t="s">
        <v>8396</v>
      </c>
      <c r="F237" s="244" t="s">
        <v>8364</v>
      </c>
      <c r="G237" s="245">
        <v>276.36</v>
      </c>
      <c r="H237" s="244" t="s">
        <v>8400</v>
      </c>
    </row>
    <row r="238" spans="1:8" ht="25.5">
      <c r="A238" s="234" t="s">
        <v>8401</v>
      </c>
      <c r="B238" s="235" t="s">
        <v>8318</v>
      </c>
      <c r="C238" s="244" t="s">
        <v>8402</v>
      </c>
      <c r="D238" s="234" t="s">
        <v>8323</v>
      </c>
      <c r="E238" s="242" t="s">
        <v>8396</v>
      </c>
      <c r="F238" s="244" t="s">
        <v>8364</v>
      </c>
      <c r="G238" s="245">
        <v>276.36</v>
      </c>
      <c r="H238" s="244" t="s">
        <v>8400</v>
      </c>
    </row>
    <row r="239" spans="1:8" ht="25.5">
      <c r="A239" s="234" t="s">
        <v>8403</v>
      </c>
      <c r="B239" s="235" t="s">
        <v>8318</v>
      </c>
      <c r="C239" s="244" t="s">
        <v>8404</v>
      </c>
      <c r="D239" s="234" t="s">
        <v>8323</v>
      </c>
      <c r="E239" s="242" t="s">
        <v>8396</v>
      </c>
      <c r="F239" s="244" t="s">
        <v>8364</v>
      </c>
      <c r="G239" s="245">
        <v>276.36</v>
      </c>
      <c r="H239" s="244" t="s">
        <v>8405</v>
      </c>
    </row>
    <row r="240" spans="1:8" ht="51">
      <c r="A240" s="234" t="s">
        <v>8406</v>
      </c>
      <c r="B240" s="235" t="s">
        <v>8318</v>
      </c>
      <c r="C240" s="244" t="s">
        <v>8407</v>
      </c>
      <c r="D240" s="234" t="s">
        <v>6014</v>
      </c>
      <c r="E240" s="166" t="s">
        <v>8408</v>
      </c>
      <c r="F240" s="114" t="s">
        <v>8409</v>
      </c>
      <c r="G240" s="245">
        <v>1547.2</v>
      </c>
      <c r="H240" s="244" t="s">
        <v>8410</v>
      </c>
    </row>
    <row r="241" spans="1:8" ht="25.5">
      <c r="A241" s="234" t="s">
        <v>8411</v>
      </c>
      <c r="B241" s="235" t="s">
        <v>8318</v>
      </c>
      <c r="C241" s="244" t="s">
        <v>8412</v>
      </c>
      <c r="D241" s="234" t="s">
        <v>8323</v>
      </c>
      <c r="E241" s="242" t="s">
        <v>8413</v>
      </c>
      <c r="F241" s="244" t="s">
        <v>8414</v>
      </c>
      <c r="G241" s="245">
        <v>660</v>
      </c>
      <c r="H241" s="244" t="s">
        <v>8415</v>
      </c>
    </row>
    <row r="242" spans="1:8" ht="25.5">
      <c r="A242" s="234" t="s">
        <v>8416</v>
      </c>
      <c r="B242" s="235" t="s">
        <v>8318</v>
      </c>
      <c r="C242" s="244" t="s">
        <v>8417</v>
      </c>
      <c r="D242" s="234" t="s">
        <v>8323</v>
      </c>
      <c r="E242" s="242" t="s">
        <v>8413</v>
      </c>
      <c r="F242" s="244" t="s">
        <v>8414</v>
      </c>
      <c r="G242" s="245">
        <v>660</v>
      </c>
      <c r="H242" s="244" t="s">
        <v>8418</v>
      </c>
    </row>
    <row r="243" spans="1:8" ht="25.5">
      <c r="A243" s="234" t="s">
        <v>8419</v>
      </c>
      <c r="B243" s="235" t="s">
        <v>8318</v>
      </c>
      <c r="C243" s="244" t="s">
        <v>8420</v>
      </c>
      <c r="D243" s="234" t="s">
        <v>8323</v>
      </c>
      <c r="E243" s="242" t="s">
        <v>8413</v>
      </c>
      <c r="F243" s="244" t="s">
        <v>8414</v>
      </c>
      <c r="G243" s="245">
        <v>660</v>
      </c>
      <c r="H243" s="244" t="s">
        <v>8418</v>
      </c>
    </row>
    <row r="244" spans="1:8" ht="25.5">
      <c r="A244" s="234" t="s">
        <v>8421</v>
      </c>
      <c r="B244" s="235" t="s">
        <v>8318</v>
      </c>
      <c r="C244" s="244" t="s">
        <v>8422</v>
      </c>
      <c r="D244" s="234" t="s">
        <v>8323</v>
      </c>
      <c r="E244" s="242" t="s">
        <v>8413</v>
      </c>
      <c r="F244" s="244" t="s">
        <v>8414</v>
      </c>
      <c r="G244" s="245">
        <v>1147.4000000000001</v>
      </c>
      <c r="H244" s="244" t="s">
        <v>8423</v>
      </c>
    </row>
    <row r="245" spans="1:8" ht="25.5">
      <c r="A245" s="234" t="s">
        <v>8424</v>
      </c>
      <c r="B245" s="235" t="s">
        <v>8318</v>
      </c>
      <c r="C245" s="244" t="s">
        <v>8425</v>
      </c>
      <c r="D245" s="234" t="s">
        <v>8323</v>
      </c>
      <c r="E245" s="242" t="s">
        <v>8413</v>
      </c>
      <c r="F245" s="244" t="s">
        <v>8414</v>
      </c>
      <c r="G245" s="245">
        <v>1128</v>
      </c>
      <c r="H245" s="244" t="s">
        <v>8423</v>
      </c>
    </row>
    <row r="246" spans="1:8" ht="25.5">
      <c r="A246" s="234" t="s">
        <v>8426</v>
      </c>
      <c r="B246" s="235" t="s">
        <v>8318</v>
      </c>
      <c r="C246" s="244" t="s">
        <v>8427</v>
      </c>
      <c r="D246" s="234" t="s">
        <v>8323</v>
      </c>
      <c r="E246" s="242" t="s">
        <v>8413</v>
      </c>
      <c r="F246" s="244" t="s">
        <v>8414</v>
      </c>
      <c r="G246" s="245">
        <v>660</v>
      </c>
      <c r="H246" s="244" t="s">
        <v>8423</v>
      </c>
    </row>
    <row r="247" spans="1:8" ht="25.5">
      <c r="A247" s="234" t="s">
        <v>8428</v>
      </c>
      <c r="B247" s="235" t="s">
        <v>8318</v>
      </c>
      <c r="C247" s="244" t="s">
        <v>8429</v>
      </c>
      <c r="D247" s="234" t="s">
        <v>8323</v>
      </c>
      <c r="E247" s="242" t="s">
        <v>8413</v>
      </c>
      <c r="F247" s="244" t="s">
        <v>8414</v>
      </c>
      <c r="G247" s="245">
        <v>660</v>
      </c>
      <c r="H247" s="244" t="s">
        <v>8423</v>
      </c>
    </row>
    <row r="248" spans="1:8" ht="25.5">
      <c r="A248" s="234" t="s">
        <v>8430</v>
      </c>
      <c r="B248" s="235" t="s">
        <v>8318</v>
      </c>
      <c r="C248" s="244" t="s">
        <v>8431</v>
      </c>
      <c r="D248" s="234" t="s">
        <v>8323</v>
      </c>
      <c r="E248" s="242" t="s">
        <v>8413</v>
      </c>
      <c r="F248" s="244" t="s">
        <v>8414</v>
      </c>
      <c r="G248" s="245">
        <v>660</v>
      </c>
      <c r="H248" s="244" t="s">
        <v>8423</v>
      </c>
    </row>
    <row r="249" spans="1:8" ht="25.5">
      <c r="A249" s="234" t="s">
        <v>8432</v>
      </c>
      <c r="B249" s="235" t="s">
        <v>8318</v>
      </c>
      <c r="C249" s="244" t="s">
        <v>8433</v>
      </c>
      <c r="D249" s="234" t="s">
        <v>8323</v>
      </c>
      <c r="E249" s="242" t="s">
        <v>8413</v>
      </c>
      <c r="F249" s="244" t="s">
        <v>8414</v>
      </c>
      <c r="G249" s="245">
        <v>575</v>
      </c>
      <c r="H249" s="244" t="s">
        <v>8434</v>
      </c>
    </row>
    <row r="250" spans="1:8" ht="25.5">
      <c r="A250" s="234" t="s">
        <v>8435</v>
      </c>
      <c r="B250" s="235" t="s">
        <v>8318</v>
      </c>
      <c r="C250" s="244" t="s">
        <v>8436</v>
      </c>
      <c r="D250" s="234" t="s">
        <v>8323</v>
      </c>
      <c r="E250" s="242" t="s">
        <v>8413</v>
      </c>
      <c r="F250" s="244" t="s">
        <v>8414</v>
      </c>
      <c r="G250" s="245">
        <v>660</v>
      </c>
      <c r="H250" s="244" t="s">
        <v>8437</v>
      </c>
    </row>
    <row r="251" spans="1:8" ht="25.5">
      <c r="A251" s="234" t="s">
        <v>8438</v>
      </c>
      <c r="B251" s="235" t="s">
        <v>8318</v>
      </c>
      <c r="C251" s="244" t="s">
        <v>8439</v>
      </c>
      <c r="D251" s="234" t="s">
        <v>8323</v>
      </c>
      <c r="E251" s="242" t="s">
        <v>8440</v>
      </c>
      <c r="F251" s="244" t="s">
        <v>8441</v>
      </c>
      <c r="G251" s="245">
        <v>2068.16</v>
      </c>
      <c r="H251" s="244" t="s">
        <v>8393</v>
      </c>
    </row>
    <row r="252" spans="1:8" ht="25.5">
      <c r="A252" s="234" t="s">
        <v>8442</v>
      </c>
      <c r="B252" s="235" t="s">
        <v>8318</v>
      </c>
      <c r="C252" s="244" t="s">
        <v>8443</v>
      </c>
      <c r="D252" s="234" t="s">
        <v>8323</v>
      </c>
      <c r="E252" s="242" t="s">
        <v>8440</v>
      </c>
      <c r="F252" s="244" t="s">
        <v>8441</v>
      </c>
      <c r="G252" s="245">
        <v>1909.92</v>
      </c>
      <c r="H252" s="244" t="s">
        <v>8444</v>
      </c>
    </row>
    <row r="253" spans="1:8" ht="25.5">
      <c r="A253" s="234" t="s">
        <v>8445</v>
      </c>
      <c r="B253" s="235" t="s">
        <v>8318</v>
      </c>
      <c r="C253" s="244" t="s">
        <v>8446</v>
      </c>
      <c r="D253" s="234" t="s">
        <v>8323</v>
      </c>
      <c r="E253" s="242" t="s">
        <v>8440</v>
      </c>
      <c r="F253" s="244" t="s">
        <v>8441</v>
      </c>
      <c r="G253" s="245">
        <v>1874.04</v>
      </c>
      <c r="H253" s="244" t="s">
        <v>8444</v>
      </c>
    </row>
    <row r="254" spans="1:8" ht="25.5">
      <c r="A254" s="234" t="s">
        <v>8447</v>
      </c>
      <c r="B254" s="235" t="s">
        <v>8318</v>
      </c>
      <c r="C254" s="244" t="s">
        <v>8448</v>
      </c>
      <c r="D254" s="234" t="s">
        <v>8323</v>
      </c>
      <c r="E254" s="242" t="s">
        <v>8363</v>
      </c>
      <c r="F254" s="244" t="s">
        <v>8364</v>
      </c>
      <c r="G254" s="245">
        <v>412.25</v>
      </c>
      <c r="H254" s="244" t="s">
        <v>8345</v>
      </c>
    </row>
    <row r="255" spans="1:8" ht="25.5">
      <c r="A255" s="234" t="s">
        <v>8449</v>
      </c>
      <c r="B255" s="235" t="s">
        <v>8318</v>
      </c>
      <c r="C255" s="244" t="s">
        <v>8450</v>
      </c>
      <c r="D255" s="234" t="s">
        <v>8323</v>
      </c>
      <c r="E255" s="242" t="s">
        <v>8363</v>
      </c>
      <c r="F255" s="244" t="s">
        <v>8364</v>
      </c>
      <c r="G255" s="245">
        <v>715.7</v>
      </c>
      <c r="H255" s="244" t="s">
        <v>8345</v>
      </c>
    </row>
    <row r="256" spans="1:8" ht="25.5">
      <c r="A256" s="234" t="s">
        <v>8451</v>
      </c>
      <c r="B256" s="235" t="s">
        <v>8318</v>
      </c>
      <c r="C256" s="244" t="s">
        <v>8452</v>
      </c>
      <c r="D256" s="234" t="s">
        <v>8323</v>
      </c>
      <c r="E256" s="242" t="s">
        <v>8363</v>
      </c>
      <c r="F256" s="244" t="s">
        <v>8364</v>
      </c>
      <c r="G256" s="245">
        <v>118.15</v>
      </c>
      <c r="H256" s="244" t="s">
        <v>8453</v>
      </c>
    </row>
    <row r="257" spans="1:8" ht="25.5">
      <c r="A257" s="234" t="s">
        <v>8454</v>
      </c>
      <c r="B257" s="235" t="s">
        <v>8318</v>
      </c>
      <c r="C257" s="244" t="s">
        <v>8455</v>
      </c>
      <c r="D257" s="234" t="s">
        <v>8323</v>
      </c>
      <c r="E257" s="242" t="s">
        <v>8363</v>
      </c>
      <c r="F257" s="244" t="s">
        <v>8364</v>
      </c>
      <c r="G257" s="245">
        <v>122.88</v>
      </c>
      <c r="H257" s="244" t="s">
        <v>8453</v>
      </c>
    </row>
    <row r="258" spans="1:8" ht="25.5">
      <c r="A258" s="234" t="s">
        <v>8456</v>
      </c>
      <c r="B258" s="235" t="s">
        <v>8318</v>
      </c>
      <c r="C258" s="244" t="s">
        <v>8457</v>
      </c>
      <c r="D258" s="234" t="s">
        <v>8323</v>
      </c>
      <c r="E258" s="242" t="s">
        <v>8363</v>
      </c>
      <c r="F258" s="244" t="s">
        <v>8364</v>
      </c>
      <c r="G258" s="245">
        <v>1432</v>
      </c>
      <c r="H258" s="244" t="s">
        <v>8405</v>
      </c>
    </row>
    <row r="259" spans="1:8" ht="25.5">
      <c r="A259" s="234" t="s">
        <v>8458</v>
      </c>
      <c r="B259" s="235" t="s">
        <v>8318</v>
      </c>
      <c r="C259" s="244" t="s">
        <v>8459</v>
      </c>
      <c r="D259" s="234" t="s">
        <v>8323</v>
      </c>
      <c r="E259" s="242" t="s">
        <v>8363</v>
      </c>
      <c r="F259" s="244" t="s">
        <v>8364</v>
      </c>
      <c r="G259" s="245">
        <v>1516.69</v>
      </c>
      <c r="H259" s="244" t="s">
        <v>8405</v>
      </c>
    </row>
    <row r="260" spans="1:8" ht="25.5">
      <c r="A260" s="234" t="s">
        <v>8460</v>
      </c>
      <c r="B260" s="235" t="s">
        <v>8318</v>
      </c>
      <c r="C260" s="244" t="s">
        <v>8461</v>
      </c>
      <c r="D260" s="234" t="s">
        <v>8323</v>
      </c>
      <c r="E260" s="242" t="s">
        <v>8363</v>
      </c>
      <c r="F260" s="244" t="s">
        <v>8364</v>
      </c>
      <c r="G260" s="245">
        <v>2411.1</v>
      </c>
      <c r="H260" s="244" t="s">
        <v>8462</v>
      </c>
    </row>
    <row r="261" spans="1:8" ht="25.5">
      <c r="A261" s="234" t="s">
        <v>8463</v>
      </c>
      <c r="B261" s="235" t="s">
        <v>8318</v>
      </c>
      <c r="C261" s="244" t="s">
        <v>8464</v>
      </c>
      <c r="D261" s="234" t="s">
        <v>8323</v>
      </c>
      <c r="E261" s="242" t="s">
        <v>8363</v>
      </c>
      <c r="F261" s="244" t="s">
        <v>8364</v>
      </c>
      <c r="G261" s="245">
        <v>2302.65</v>
      </c>
      <c r="H261" s="244" t="s">
        <v>8405</v>
      </c>
    </row>
    <row r="262" spans="1:8" ht="25.5">
      <c r="A262" s="234" t="s">
        <v>8465</v>
      </c>
      <c r="B262" s="235" t="s">
        <v>8318</v>
      </c>
      <c r="C262" s="244" t="s">
        <v>8466</v>
      </c>
      <c r="D262" s="234" t="s">
        <v>8323</v>
      </c>
      <c r="E262" s="242" t="s">
        <v>8343</v>
      </c>
      <c r="F262" s="244" t="s">
        <v>8390</v>
      </c>
      <c r="G262" s="245">
        <v>518.4</v>
      </c>
      <c r="H262" s="244" t="s">
        <v>8423</v>
      </c>
    </row>
    <row r="263" spans="1:8" ht="25.5">
      <c r="A263" s="234" t="s">
        <v>8467</v>
      </c>
      <c r="B263" s="235" t="s">
        <v>8318</v>
      </c>
      <c r="C263" s="244" t="s">
        <v>8468</v>
      </c>
      <c r="D263" s="234" t="s">
        <v>8323</v>
      </c>
      <c r="E263" s="242" t="s">
        <v>8343</v>
      </c>
      <c r="F263" s="244" t="s">
        <v>8390</v>
      </c>
      <c r="G263" s="245">
        <v>300</v>
      </c>
      <c r="H263" s="244" t="s">
        <v>8423</v>
      </c>
    </row>
    <row r="264" spans="1:8" ht="25.5">
      <c r="A264" s="234" t="s">
        <v>8469</v>
      </c>
      <c r="B264" s="235" t="s">
        <v>8318</v>
      </c>
      <c r="C264" s="244" t="s">
        <v>8470</v>
      </c>
      <c r="D264" s="234" t="s">
        <v>8323</v>
      </c>
      <c r="E264" s="242" t="s">
        <v>8343</v>
      </c>
      <c r="F264" s="244" t="s">
        <v>8390</v>
      </c>
      <c r="G264" s="245">
        <v>300</v>
      </c>
      <c r="H264" s="244" t="s">
        <v>8471</v>
      </c>
    </row>
    <row r="265" spans="1:8" ht="25.5">
      <c r="A265" s="234" t="s">
        <v>8472</v>
      </c>
      <c r="B265" s="235" t="s">
        <v>8318</v>
      </c>
      <c r="C265" s="244" t="s">
        <v>8473</v>
      </c>
      <c r="D265" s="234" t="s">
        <v>8323</v>
      </c>
      <c r="E265" s="242" t="s">
        <v>8343</v>
      </c>
      <c r="F265" s="244" t="s">
        <v>8390</v>
      </c>
      <c r="G265" s="245">
        <v>518.4</v>
      </c>
      <c r="H265" s="244" t="s">
        <v>8471</v>
      </c>
    </row>
    <row r="266" spans="1:8" ht="25.5">
      <c r="A266" s="234" t="s">
        <v>8474</v>
      </c>
      <c r="B266" s="235" t="s">
        <v>8318</v>
      </c>
      <c r="C266" s="244" t="s">
        <v>8475</v>
      </c>
      <c r="D266" s="234" t="s">
        <v>8323</v>
      </c>
      <c r="E266" s="242" t="s">
        <v>8343</v>
      </c>
      <c r="F266" s="244" t="s">
        <v>8390</v>
      </c>
      <c r="G266" s="245">
        <v>300</v>
      </c>
      <c r="H266" s="244" t="s">
        <v>8471</v>
      </c>
    </row>
    <row r="267" spans="1:8" ht="25.5">
      <c r="A267" s="234" t="s">
        <v>8476</v>
      </c>
      <c r="B267" s="235" t="s">
        <v>8318</v>
      </c>
      <c r="C267" s="244" t="s">
        <v>8477</v>
      </c>
      <c r="D267" s="234" t="s">
        <v>8323</v>
      </c>
      <c r="E267" s="242" t="s">
        <v>8386</v>
      </c>
      <c r="F267" s="244" t="s">
        <v>8387</v>
      </c>
      <c r="G267" s="245">
        <v>741.65</v>
      </c>
      <c r="H267" s="244" t="s">
        <v>8405</v>
      </c>
    </row>
    <row r="268" spans="1:8" ht="25.5">
      <c r="A268" s="234" t="s">
        <v>8478</v>
      </c>
      <c r="B268" s="235" t="s">
        <v>8318</v>
      </c>
      <c r="C268" s="244" t="s">
        <v>8479</v>
      </c>
      <c r="D268" s="234" t="s">
        <v>8323</v>
      </c>
      <c r="E268" s="242" t="s">
        <v>8386</v>
      </c>
      <c r="F268" s="244" t="s">
        <v>8387</v>
      </c>
      <c r="G268" s="245">
        <v>741.65</v>
      </c>
      <c r="H268" s="244" t="s">
        <v>8405</v>
      </c>
    </row>
    <row r="269" spans="1:8" ht="25.5">
      <c r="A269" s="234" t="s">
        <v>8480</v>
      </c>
      <c r="B269" s="235" t="s">
        <v>8318</v>
      </c>
      <c r="C269" s="244" t="s">
        <v>8481</v>
      </c>
      <c r="D269" s="234" t="s">
        <v>8323</v>
      </c>
      <c r="E269" s="242" t="s">
        <v>8386</v>
      </c>
      <c r="F269" s="244" t="s">
        <v>8387</v>
      </c>
      <c r="G269" s="245">
        <v>741.65</v>
      </c>
      <c r="H269" s="244" t="s">
        <v>8405</v>
      </c>
    </row>
    <row r="270" spans="1:8" ht="25.5">
      <c r="A270" s="234" t="s">
        <v>8482</v>
      </c>
      <c r="B270" s="235" t="s">
        <v>8318</v>
      </c>
      <c r="C270" s="244" t="s">
        <v>8483</v>
      </c>
      <c r="D270" s="234" t="s">
        <v>8323</v>
      </c>
      <c r="E270" s="242" t="s">
        <v>8386</v>
      </c>
      <c r="F270" s="244" t="s">
        <v>8387</v>
      </c>
      <c r="G270" s="245">
        <v>145.6</v>
      </c>
      <c r="H270" s="244" t="s">
        <v>8405</v>
      </c>
    </row>
    <row r="271" spans="1:8" ht="25.5">
      <c r="A271" s="234" t="s">
        <v>8484</v>
      </c>
      <c r="B271" s="235" t="s">
        <v>8318</v>
      </c>
      <c r="C271" s="244" t="s">
        <v>8485</v>
      </c>
      <c r="D271" s="234" t="s">
        <v>8323</v>
      </c>
      <c r="E271" s="242" t="s">
        <v>8386</v>
      </c>
      <c r="F271" s="244" t="s">
        <v>8387</v>
      </c>
      <c r="G271" s="245">
        <v>647.4</v>
      </c>
      <c r="H271" s="244" t="s">
        <v>8405</v>
      </c>
    </row>
    <row r="272" spans="1:8" ht="25.5">
      <c r="A272" s="234" t="s">
        <v>8486</v>
      </c>
      <c r="B272" s="235" t="s">
        <v>8318</v>
      </c>
      <c r="C272" s="244" t="s">
        <v>8487</v>
      </c>
      <c r="D272" s="234" t="s">
        <v>8323</v>
      </c>
      <c r="E272" s="242" t="s">
        <v>8330</v>
      </c>
      <c r="F272" s="244" t="s">
        <v>8331</v>
      </c>
      <c r="G272" s="243">
        <v>1900</v>
      </c>
      <c r="H272" s="244" t="s">
        <v>8488</v>
      </c>
    </row>
    <row r="273" spans="1:8" ht="25.5">
      <c r="A273" s="234" t="s">
        <v>8489</v>
      </c>
      <c r="B273" s="235" t="s">
        <v>8318</v>
      </c>
      <c r="C273" s="244" t="s">
        <v>8490</v>
      </c>
      <c r="D273" s="234" t="s">
        <v>8323</v>
      </c>
      <c r="E273" s="166" t="s">
        <v>8491</v>
      </c>
      <c r="F273" s="114" t="s">
        <v>8492</v>
      </c>
      <c r="G273" s="245">
        <v>1200</v>
      </c>
      <c r="H273" s="244" t="s">
        <v>8493</v>
      </c>
    </row>
    <row r="274" spans="1:8" ht="25.5">
      <c r="A274" s="234" t="s">
        <v>8494</v>
      </c>
      <c r="B274" s="235" t="s">
        <v>8318</v>
      </c>
      <c r="C274" s="244" t="s">
        <v>8495</v>
      </c>
      <c r="D274" s="234" t="s">
        <v>8323</v>
      </c>
      <c r="E274" s="242" t="s">
        <v>8324</v>
      </c>
      <c r="F274" s="244" t="s">
        <v>8364</v>
      </c>
      <c r="G274" s="245">
        <v>379.76</v>
      </c>
      <c r="H274" s="244" t="s">
        <v>8462</v>
      </c>
    </row>
    <row r="275" spans="1:8" ht="25.5">
      <c r="A275" s="234" t="s">
        <v>8496</v>
      </c>
      <c r="B275" s="235" t="s">
        <v>8318</v>
      </c>
      <c r="C275" s="244" t="s">
        <v>8497</v>
      </c>
      <c r="D275" s="234" t="s">
        <v>8323</v>
      </c>
      <c r="E275" s="242" t="s">
        <v>8324</v>
      </c>
      <c r="F275" s="244" t="s">
        <v>8364</v>
      </c>
      <c r="G275" s="245">
        <v>268.39999999999998</v>
      </c>
      <c r="H275" s="244" t="s">
        <v>8498</v>
      </c>
    </row>
    <row r="276" spans="1:8" ht="25.5">
      <c r="A276" s="234" t="s">
        <v>8499</v>
      </c>
      <c r="B276" s="235" t="s">
        <v>8318</v>
      </c>
      <c r="C276" s="244" t="s">
        <v>8500</v>
      </c>
      <c r="D276" s="234" t="s">
        <v>8323</v>
      </c>
      <c r="E276" s="242" t="s">
        <v>8324</v>
      </c>
      <c r="F276" s="244" t="s">
        <v>8364</v>
      </c>
      <c r="G276" s="245">
        <v>93.06</v>
      </c>
      <c r="H276" s="244" t="s">
        <v>8405</v>
      </c>
    </row>
    <row r="277" spans="1:8" ht="25.5">
      <c r="A277" s="234" t="s">
        <v>8501</v>
      </c>
      <c r="B277" s="235" t="s">
        <v>8318</v>
      </c>
      <c r="C277" s="244" t="s">
        <v>8502</v>
      </c>
      <c r="D277" s="234" t="s">
        <v>8323</v>
      </c>
      <c r="E277" s="242" t="s">
        <v>8324</v>
      </c>
      <c r="F277" s="244" t="s">
        <v>8364</v>
      </c>
      <c r="G277" s="245">
        <v>93.06</v>
      </c>
      <c r="H277" s="244" t="s">
        <v>8462</v>
      </c>
    </row>
    <row r="278" spans="1:8" ht="25.5">
      <c r="A278" s="234" t="s">
        <v>8503</v>
      </c>
      <c r="B278" s="235" t="s">
        <v>8318</v>
      </c>
      <c r="C278" s="244" t="s">
        <v>8504</v>
      </c>
      <c r="D278" s="234" t="s">
        <v>8323</v>
      </c>
      <c r="E278" s="242" t="s">
        <v>8324</v>
      </c>
      <c r="F278" s="244" t="s">
        <v>8505</v>
      </c>
      <c r="G278" s="245">
        <v>1133.9000000000001</v>
      </c>
      <c r="H278" s="244" t="s">
        <v>8506</v>
      </c>
    </row>
    <row r="279" spans="1:8" ht="25.5">
      <c r="A279" s="234" t="s">
        <v>8507</v>
      </c>
      <c r="B279" s="235" t="s">
        <v>8318</v>
      </c>
      <c r="C279" s="244" t="s">
        <v>8508</v>
      </c>
      <c r="D279" s="234" t="s">
        <v>8323</v>
      </c>
      <c r="E279" s="242" t="s">
        <v>8324</v>
      </c>
      <c r="F279" s="244" t="s">
        <v>8505</v>
      </c>
      <c r="G279" s="245">
        <v>1092.25</v>
      </c>
      <c r="H279" s="244" t="s">
        <v>8509</v>
      </c>
    </row>
    <row r="280" spans="1:8" ht="25.5">
      <c r="A280" s="234" t="s">
        <v>8510</v>
      </c>
      <c r="B280" s="235" t="s">
        <v>8318</v>
      </c>
      <c r="C280" s="244" t="s">
        <v>8511</v>
      </c>
      <c r="D280" s="234" t="s">
        <v>8323</v>
      </c>
      <c r="E280" s="242" t="s">
        <v>8324</v>
      </c>
      <c r="F280" s="244" t="s">
        <v>8505</v>
      </c>
      <c r="G280" s="245">
        <v>2411.1</v>
      </c>
      <c r="H280" s="244" t="s">
        <v>8512</v>
      </c>
    </row>
    <row r="281" spans="1:8" ht="25.5">
      <c r="A281" s="234" t="s">
        <v>8513</v>
      </c>
      <c r="B281" s="235" t="s">
        <v>8318</v>
      </c>
      <c r="C281" s="244" t="s">
        <v>8514</v>
      </c>
      <c r="D281" s="234" t="s">
        <v>8323</v>
      </c>
      <c r="E281" s="242" t="s">
        <v>8324</v>
      </c>
      <c r="F281" s="244" t="s">
        <v>8505</v>
      </c>
      <c r="G281" s="245">
        <v>118.15</v>
      </c>
      <c r="H281" s="244" t="s">
        <v>8512</v>
      </c>
    </row>
    <row r="282" spans="1:8" ht="25.5">
      <c r="A282" s="234" t="s">
        <v>8515</v>
      </c>
      <c r="B282" s="235" t="s">
        <v>8318</v>
      </c>
      <c r="C282" s="244" t="s">
        <v>8516</v>
      </c>
      <c r="D282" s="234" t="s">
        <v>8323</v>
      </c>
      <c r="E282" s="242" t="s">
        <v>8324</v>
      </c>
      <c r="F282" s="244" t="s">
        <v>8505</v>
      </c>
      <c r="G282" s="245">
        <v>1071.8499999999999</v>
      </c>
      <c r="H282" s="244" t="s">
        <v>8512</v>
      </c>
    </row>
    <row r="283" spans="1:8" ht="25.5">
      <c r="A283" s="234" t="s">
        <v>8517</v>
      </c>
      <c r="B283" s="235" t="s">
        <v>8318</v>
      </c>
      <c r="C283" s="244" t="s">
        <v>8518</v>
      </c>
      <c r="D283" s="234" t="s">
        <v>8323</v>
      </c>
      <c r="E283" s="242" t="s">
        <v>8324</v>
      </c>
      <c r="F283" s="244" t="s">
        <v>8505</v>
      </c>
      <c r="G283" s="245">
        <v>1310.7</v>
      </c>
      <c r="H283" s="244" t="s">
        <v>8512</v>
      </c>
    </row>
    <row r="284" spans="1:8" ht="25.5">
      <c r="A284" s="234" t="s">
        <v>8519</v>
      </c>
      <c r="B284" s="235" t="s">
        <v>8318</v>
      </c>
      <c r="C284" s="244" t="s">
        <v>8520</v>
      </c>
      <c r="D284" s="234" t="s">
        <v>8323</v>
      </c>
      <c r="E284" s="242" t="s">
        <v>8324</v>
      </c>
      <c r="F284" s="244" t="s">
        <v>8505</v>
      </c>
      <c r="G284" s="245">
        <v>2346.85</v>
      </c>
      <c r="H284" s="244" t="s">
        <v>8512</v>
      </c>
    </row>
    <row r="285" spans="1:8" ht="25.5">
      <c r="A285" s="234" t="s">
        <v>8521</v>
      </c>
      <c r="B285" s="235" t="s">
        <v>8318</v>
      </c>
      <c r="C285" s="244" t="s">
        <v>8522</v>
      </c>
      <c r="D285" s="234" t="s">
        <v>8323</v>
      </c>
      <c r="E285" s="242" t="s">
        <v>8343</v>
      </c>
      <c r="F285" s="244" t="s">
        <v>8390</v>
      </c>
      <c r="G285" s="245">
        <v>489.6</v>
      </c>
      <c r="H285" s="244" t="s">
        <v>8523</v>
      </c>
    </row>
    <row r="286" spans="1:8" ht="38.25">
      <c r="A286" s="234" t="s">
        <v>8524</v>
      </c>
      <c r="B286" s="235" t="s">
        <v>8318</v>
      </c>
      <c r="C286" s="244" t="s">
        <v>8525</v>
      </c>
      <c r="D286" s="234" t="s">
        <v>6014</v>
      </c>
      <c r="E286" s="242" t="s">
        <v>8526</v>
      </c>
      <c r="F286" s="244" t="s">
        <v>8527</v>
      </c>
      <c r="G286" s="245">
        <v>750</v>
      </c>
      <c r="H286" s="244" t="s">
        <v>8528</v>
      </c>
    </row>
    <row r="287" spans="1:8" ht="25.5">
      <c r="A287" s="234" t="s">
        <v>8529</v>
      </c>
      <c r="B287" s="235" t="s">
        <v>8318</v>
      </c>
      <c r="C287" s="244" t="s">
        <v>8530</v>
      </c>
      <c r="D287" s="234" t="s">
        <v>8323</v>
      </c>
      <c r="E287" s="242" t="s">
        <v>8324</v>
      </c>
      <c r="F287" s="244" t="s">
        <v>8364</v>
      </c>
      <c r="G287" s="245">
        <v>93.06</v>
      </c>
      <c r="H287" s="244" t="s">
        <v>8512</v>
      </c>
    </row>
    <row r="288" spans="1:8" ht="25.5">
      <c r="A288" s="234" t="s">
        <v>8531</v>
      </c>
      <c r="B288" s="235" t="s">
        <v>8318</v>
      </c>
      <c r="C288" s="244" t="s">
        <v>8532</v>
      </c>
      <c r="D288" s="234" t="s">
        <v>8323</v>
      </c>
      <c r="E288" s="242" t="s">
        <v>8324</v>
      </c>
      <c r="F288" s="244" t="s">
        <v>8364</v>
      </c>
      <c r="G288" s="245">
        <v>93.06</v>
      </c>
      <c r="H288" s="244" t="s">
        <v>8533</v>
      </c>
    </row>
    <row r="289" spans="1:8" ht="25.5">
      <c r="A289" s="234" t="s">
        <v>8534</v>
      </c>
      <c r="B289" s="235" t="s">
        <v>8318</v>
      </c>
      <c r="C289" s="244" t="s">
        <v>8535</v>
      </c>
      <c r="D289" s="234" t="s">
        <v>8323</v>
      </c>
      <c r="E289" s="242" t="s">
        <v>8324</v>
      </c>
      <c r="F289" s="244" t="s">
        <v>8364</v>
      </c>
      <c r="G289" s="245">
        <v>93.06</v>
      </c>
      <c r="H289" s="244" t="s">
        <v>8533</v>
      </c>
    </row>
    <row r="290" spans="1:8" ht="25.5">
      <c r="A290" s="234" t="s">
        <v>8536</v>
      </c>
      <c r="B290" s="235" t="s">
        <v>8318</v>
      </c>
      <c r="C290" s="244" t="s">
        <v>8537</v>
      </c>
      <c r="D290" s="234" t="s">
        <v>8323</v>
      </c>
      <c r="E290" s="242" t="s">
        <v>8324</v>
      </c>
      <c r="F290" s="244" t="s">
        <v>8364</v>
      </c>
      <c r="G290" s="245">
        <v>93.06</v>
      </c>
      <c r="H290" s="244" t="s">
        <v>8538</v>
      </c>
    </row>
    <row r="291" spans="1:8" ht="25.5">
      <c r="A291" s="234" t="s">
        <v>8539</v>
      </c>
      <c r="B291" s="235" t="s">
        <v>8318</v>
      </c>
      <c r="C291" s="244" t="s">
        <v>8540</v>
      </c>
      <c r="D291" s="234" t="s">
        <v>8323</v>
      </c>
      <c r="E291" s="242" t="s">
        <v>8324</v>
      </c>
      <c r="F291" s="244" t="s">
        <v>8364</v>
      </c>
      <c r="G291" s="245">
        <v>379.76</v>
      </c>
      <c r="H291" s="244" t="s">
        <v>8512</v>
      </c>
    </row>
    <row r="292" spans="1:8" ht="25.5">
      <c r="A292" s="234" t="s">
        <v>8541</v>
      </c>
      <c r="B292" s="235" t="s">
        <v>8318</v>
      </c>
      <c r="C292" s="244" t="s">
        <v>8542</v>
      </c>
      <c r="D292" s="234" t="s">
        <v>8323</v>
      </c>
      <c r="E292" s="242" t="s">
        <v>8324</v>
      </c>
      <c r="F292" s="244" t="s">
        <v>8364</v>
      </c>
      <c r="G292" s="245">
        <v>379.76</v>
      </c>
      <c r="H292" s="244" t="s">
        <v>8533</v>
      </c>
    </row>
    <row r="293" spans="1:8" ht="25.5">
      <c r="A293" s="234" t="s">
        <v>8543</v>
      </c>
      <c r="B293" s="235" t="s">
        <v>8318</v>
      </c>
      <c r="C293" s="244" t="s">
        <v>8544</v>
      </c>
      <c r="D293" s="234" t="s">
        <v>8323</v>
      </c>
      <c r="E293" s="242" t="s">
        <v>8324</v>
      </c>
      <c r="F293" s="244" t="s">
        <v>8364</v>
      </c>
      <c r="G293" s="245">
        <v>379.76</v>
      </c>
      <c r="H293" s="244" t="s">
        <v>8533</v>
      </c>
    </row>
    <row r="294" spans="1:8" ht="25.5">
      <c r="A294" s="234" t="s">
        <v>8545</v>
      </c>
      <c r="B294" s="235" t="s">
        <v>8318</v>
      </c>
      <c r="C294" s="244" t="s">
        <v>8546</v>
      </c>
      <c r="D294" s="234" t="s">
        <v>8323</v>
      </c>
      <c r="E294" s="242" t="s">
        <v>8324</v>
      </c>
      <c r="F294" s="244" t="s">
        <v>8364</v>
      </c>
      <c r="G294" s="245">
        <v>379.76</v>
      </c>
      <c r="H294" s="244" t="s">
        <v>8538</v>
      </c>
    </row>
    <row r="295" spans="1:8" ht="25.5">
      <c r="A295" s="234" t="s">
        <v>8547</v>
      </c>
      <c r="B295" s="235" t="s">
        <v>8318</v>
      </c>
      <c r="C295" s="244" t="s">
        <v>8548</v>
      </c>
      <c r="D295" s="234" t="s">
        <v>8323</v>
      </c>
      <c r="E295" s="242" t="s">
        <v>8386</v>
      </c>
      <c r="F295" s="244" t="s">
        <v>8387</v>
      </c>
      <c r="G295" s="245">
        <v>72.8</v>
      </c>
      <c r="H295" s="244" t="s">
        <v>8549</v>
      </c>
    </row>
    <row r="296" spans="1:8" ht="25.5">
      <c r="A296" s="234" t="s">
        <v>8550</v>
      </c>
      <c r="B296" s="235" t="s">
        <v>8318</v>
      </c>
      <c r="C296" s="244" t="s">
        <v>8551</v>
      </c>
      <c r="D296" s="234" t="s">
        <v>8323</v>
      </c>
      <c r="E296" s="242" t="s">
        <v>8343</v>
      </c>
      <c r="F296" s="244" t="s">
        <v>8390</v>
      </c>
      <c r="G296" s="245">
        <v>31.68</v>
      </c>
      <c r="H296" s="244" t="s">
        <v>8552</v>
      </c>
    </row>
    <row r="297" spans="1:8" ht="25.5">
      <c r="A297" s="234" t="s">
        <v>8553</v>
      </c>
      <c r="B297" s="235" t="s">
        <v>8318</v>
      </c>
      <c r="C297" s="244" t="s">
        <v>8554</v>
      </c>
      <c r="D297" s="234" t="s">
        <v>8323</v>
      </c>
      <c r="E297" s="242" t="s">
        <v>8343</v>
      </c>
      <c r="F297" s="244" t="s">
        <v>8390</v>
      </c>
      <c r="G297" s="245">
        <v>31.68</v>
      </c>
      <c r="H297" s="244" t="s">
        <v>8555</v>
      </c>
    </row>
    <row r="298" spans="1:8" ht="25.5">
      <c r="A298" s="234" t="s">
        <v>8556</v>
      </c>
      <c r="B298" s="235" t="s">
        <v>8318</v>
      </c>
      <c r="C298" s="244" t="s">
        <v>8557</v>
      </c>
      <c r="D298" s="234" t="s">
        <v>8323</v>
      </c>
      <c r="E298" s="242" t="s">
        <v>8413</v>
      </c>
      <c r="F298" s="244" t="s">
        <v>8364</v>
      </c>
      <c r="G298" s="245">
        <v>1432</v>
      </c>
      <c r="H298" s="244" t="s">
        <v>8558</v>
      </c>
    </row>
    <row r="299" spans="1:8" ht="25.5">
      <c r="A299" s="234" t="s">
        <v>8559</v>
      </c>
      <c r="B299" s="235" t="s">
        <v>8318</v>
      </c>
      <c r="C299" s="244" t="s">
        <v>8560</v>
      </c>
      <c r="D299" s="234" t="s">
        <v>8323</v>
      </c>
      <c r="E299" s="242" t="s">
        <v>8413</v>
      </c>
      <c r="F299" s="244" t="s">
        <v>8364</v>
      </c>
      <c r="G299" s="245">
        <v>222.7</v>
      </c>
      <c r="H299" s="244" t="s">
        <v>8512</v>
      </c>
    </row>
    <row r="300" spans="1:8" ht="25.5">
      <c r="A300" s="234" t="s">
        <v>8519</v>
      </c>
      <c r="B300" s="235" t="s">
        <v>8318</v>
      </c>
      <c r="C300" s="244" t="s">
        <v>8561</v>
      </c>
      <c r="D300" s="234" t="s">
        <v>8323</v>
      </c>
      <c r="E300" s="242" t="s">
        <v>8413</v>
      </c>
      <c r="F300" s="244" t="s">
        <v>8364</v>
      </c>
      <c r="G300" s="245">
        <v>2680.9</v>
      </c>
      <c r="H300" s="244" t="s">
        <v>8512</v>
      </c>
    </row>
    <row r="301" spans="1:8" ht="25.5">
      <c r="A301" s="234" t="s">
        <v>8562</v>
      </c>
      <c r="B301" s="235" t="s">
        <v>8318</v>
      </c>
      <c r="C301" s="244" t="s">
        <v>8563</v>
      </c>
      <c r="D301" s="234" t="s">
        <v>8323</v>
      </c>
      <c r="E301" s="242" t="s">
        <v>8413</v>
      </c>
      <c r="F301" s="244" t="s">
        <v>8364</v>
      </c>
      <c r="G301" s="245">
        <v>2411.1</v>
      </c>
      <c r="H301" s="244" t="s">
        <v>8538</v>
      </c>
    </row>
    <row r="302" spans="1:8" ht="25.5">
      <c r="A302" s="234" t="s">
        <v>8564</v>
      </c>
      <c r="B302" s="235" t="s">
        <v>8318</v>
      </c>
      <c r="C302" s="244" t="s">
        <v>8565</v>
      </c>
      <c r="D302" s="234" t="s">
        <v>8323</v>
      </c>
      <c r="E302" s="242" t="s">
        <v>8413</v>
      </c>
      <c r="F302" s="244" t="s">
        <v>8414</v>
      </c>
      <c r="G302" s="245">
        <v>660</v>
      </c>
      <c r="H302" s="244" t="s">
        <v>8566</v>
      </c>
    </row>
    <row r="303" spans="1:8" ht="25.5">
      <c r="A303" s="234" t="s">
        <v>8567</v>
      </c>
      <c r="B303" s="235" t="s">
        <v>8318</v>
      </c>
      <c r="C303" s="244" t="s">
        <v>8568</v>
      </c>
      <c r="D303" s="234" t="s">
        <v>8323</v>
      </c>
      <c r="E303" s="242" t="s">
        <v>8413</v>
      </c>
      <c r="F303" s="244" t="s">
        <v>8414</v>
      </c>
      <c r="G303" s="245">
        <v>1147.4000000000001</v>
      </c>
      <c r="H303" s="244" t="s">
        <v>8566</v>
      </c>
    </row>
    <row r="304" spans="1:8" ht="25.5">
      <c r="A304" s="234" t="s">
        <v>8569</v>
      </c>
      <c r="B304" s="235" t="s">
        <v>8318</v>
      </c>
      <c r="C304" s="244" t="s">
        <v>8570</v>
      </c>
      <c r="D304" s="234" t="s">
        <v>8323</v>
      </c>
      <c r="E304" s="242" t="s">
        <v>8413</v>
      </c>
      <c r="F304" s="244" t="s">
        <v>8414</v>
      </c>
      <c r="G304" s="245">
        <v>660</v>
      </c>
      <c r="H304" s="244" t="s">
        <v>8566</v>
      </c>
    </row>
    <row r="305" spans="1:8" ht="25.5">
      <c r="A305" s="234" t="s">
        <v>8571</v>
      </c>
      <c r="B305" s="235" t="s">
        <v>8318</v>
      </c>
      <c r="C305" s="244" t="s">
        <v>8572</v>
      </c>
      <c r="D305" s="234" t="s">
        <v>8323</v>
      </c>
      <c r="E305" s="242" t="s">
        <v>8413</v>
      </c>
      <c r="F305" s="244" t="s">
        <v>8414</v>
      </c>
      <c r="G305" s="245">
        <v>660</v>
      </c>
      <c r="H305" s="244" t="s">
        <v>8573</v>
      </c>
    </row>
    <row r="306" spans="1:8" ht="25.5">
      <c r="A306" s="234" t="s">
        <v>8574</v>
      </c>
      <c r="B306" s="235" t="s">
        <v>8318</v>
      </c>
      <c r="C306" s="244" t="s">
        <v>8575</v>
      </c>
      <c r="D306" s="234" t="s">
        <v>8323</v>
      </c>
      <c r="E306" s="242" t="s">
        <v>8386</v>
      </c>
      <c r="F306" s="244" t="s">
        <v>8387</v>
      </c>
      <c r="G306" s="245">
        <v>741.65</v>
      </c>
      <c r="H306" s="244" t="s">
        <v>8523</v>
      </c>
    </row>
    <row r="307" spans="1:8" ht="25.5">
      <c r="A307" s="234" t="s">
        <v>8576</v>
      </c>
      <c r="B307" s="235" t="s">
        <v>8318</v>
      </c>
      <c r="C307" s="244" t="s">
        <v>8577</v>
      </c>
      <c r="D307" s="234" t="s">
        <v>8323</v>
      </c>
      <c r="E307" s="242" t="s">
        <v>8386</v>
      </c>
      <c r="F307" s="244" t="s">
        <v>8387</v>
      </c>
      <c r="G307" s="245">
        <v>182</v>
      </c>
      <c r="H307" s="244" t="s">
        <v>8578</v>
      </c>
    </row>
    <row r="308" spans="1:8" ht="25.5">
      <c r="A308" s="234" t="s">
        <v>8579</v>
      </c>
      <c r="B308" s="235" t="s">
        <v>8318</v>
      </c>
      <c r="C308" s="244" t="s">
        <v>8580</v>
      </c>
      <c r="D308" s="234" t="s">
        <v>8323</v>
      </c>
      <c r="E308" s="242" t="s">
        <v>8386</v>
      </c>
      <c r="F308" s="244" t="s">
        <v>8387</v>
      </c>
      <c r="G308" s="245">
        <v>687.7</v>
      </c>
      <c r="H308" s="244" t="s">
        <v>8578</v>
      </c>
    </row>
    <row r="309" spans="1:8" ht="25.5">
      <c r="A309" s="234" t="s">
        <v>8581</v>
      </c>
      <c r="B309" s="235" t="s">
        <v>8318</v>
      </c>
      <c r="C309" s="244" t="s">
        <v>8582</v>
      </c>
      <c r="D309" s="234" t="s">
        <v>8323</v>
      </c>
      <c r="E309" s="242" t="s">
        <v>8386</v>
      </c>
      <c r="F309" s="244" t="s">
        <v>8387</v>
      </c>
      <c r="G309" s="245">
        <v>687.7</v>
      </c>
      <c r="H309" s="244" t="s">
        <v>8549</v>
      </c>
    </row>
    <row r="310" spans="1:8" ht="25.5">
      <c r="A310" s="234" t="s">
        <v>8583</v>
      </c>
      <c r="B310" s="235" t="s">
        <v>8318</v>
      </c>
      <c r="C310" s="244" t="s">
        <v>8584</v>
      </c>
      <c r="D310" s="234" t="s">
        <v>8323</v>
      </c>
      <c r="E310" s="242" t="s">
        <v>8386</v>
      </c>
      <c r="F310" s="244" t="s">
        <v>8387</v>
      </c>
      <c r="G310" s="245">
        <v>539.5</v>
      </c>
      <c r="H310" s="244" t="s">
        <v>8549</v>
      </c>
    </row>
    <row r="311" spans="1:8" ht="25.5">
      <c r="A311" s="234" t="s">
        <v>8585</v>
      </c>
      <c r="B311" s="235" t="s">
        <v>8318</v>
      </c>
      <c r="C311" s="244" t="s">
        <v>8586</v>
      </c>
      <c r="D311" s="234" t="s">
        <v>8323</v>
      </c>
      <c r="E311" s="242" t="s">
        <v>8330</v>
      </c>
      <c r="F311" s="244" t="s">
        <v>8331</v>
      </c>
      <c r="G311" s="245">
        <v>500</v>
      </c>
      <c r="H311" s="244" t="s">
        <v>8587</v>
      </c>
    </row>
    <row r="312" spans="1:8" ht="25.5">
      <c r="A312" s="234" t="s">
        <v>8588</v>
      </c>
      <c r="B312" s="235" t="s">
        <v>8318</v>
      </c>
      <c r="C312" s="244" t="s">
        <v>8589</v>
      </c>
      <c r="D312" s="234" t="s">
        <v>8323</v>
      </c>
      <c r="E312" s="242" t="s">
        <v>8330</v>
      </c>
      <c r="F312" s="244" t="s">
        <v>8331</v>
      </c>
      <c r="G312" s="245">
        <v>450</v>
      </c>
      <c r="H312" s="244" t="s">
        <v>8590</v>
      </c>
    </row>
    <row r="313" spans="1:8" ht="25.5">
      <c r="A313" s="234" t="s">
        <v>8591</v>
      </c>
      <c r="B313" s="235" t="s">
        <v>8318</v>
      </c>
      <c r="C313" s="244" t="s">
        <v>8592</v>
      </c>
      <c r="D313" s="234" t="s">
        <v>8323</v>
      </c>
      <c r="E313" s="242" t="s">
        <v>8330</v>
      </c>
      <c r="F313" s="244" t="s">
        <v>8331</v>
      </c>
      <c r="G313" s="245">
        <v>500</v>
      </c>
      <c r="H313" s="244" t="s">
        <v>8590</v>
      </c>
    </row>
    <row r="314" spans="1:8" ht="25.5">
      <c r="A314" s="234" t="s">
        <v>8593</v>
      </c>
      <c r="B314" s="235" t="s">
        <v>8318</v>
      </c>
      <c r="C314" s="244" t="s">
        <v>8594</v>
      </c>
      <c r="D314" s="234" t="s">
        <v>8323</v>
      </c>
      <c r="E314" s="242" t="s">
        <v>8330</v>
      </c>
      <c r="F314" s="244" t="s">
        <v>8331</v>
      </c>
      <c r="G314" s="245">
        <v>500</v>
      </c>
      <c r="H314" s="244" t="s">
        <v>8549</v>
      </c>
    </row>
    <row r="315" spans="1:8" ht="89.25">
      <c r="A315" s="234" t="s">
        <v>8595</v>
      </c>
      <c r="B315" s="235" t="s">
        <v>8318</v>
      </c>
      <c r="C315" s="244" t="s">
        <v>8596</v>
      </c>
      <c r="D315" s="234" t="s">
        <v>6014</v>
      </c>
      <c r="E315" s="166" t="s">
        <v>8597</v>
      </c>
      <c r="F315" s="244" t="s">
        <v>8598</v>
      </c>
      <c r="G315" s="245">
        <v>2000</v>
      </c>
      <c r="H315" s="244" t="s">
        <v>8599</v>
      </c>
    </row>
    <row r="316" spans="1:8" ht="25.5">
      <c r="A316" s="234" t="s">
        <v>8600</v>
      </c>
      <c r="B316" s="235" t="s">
        <v>8318</v>
      </c>
      <c r="C316" s="244" t="s">
        <v>8601</v>
      </c>
      <c r="D316" s="234" t="s">
        <v>8323</v>
      </c>
      <c r="E316" s="242" t="s">
        <v>8343</v>
      </c>
      <c r="F316" s="244" t="s">
        <v>8390</v>
      </c>
      <c r="G316" s="245">
        <v>518.4</v>
      </c>
      <c r="H316" s="244" t="s">
        <v>8602</v>
      </c>
    </row>
    <row r="317" spans="1:8" ht="25.5">
      <c r="A317" s="234" t="s">
        <v>8603</v>
      </c>
      <c r="B317" s="235" t="s">
        <v>8318</v>
      </c>
      <c r="C317" s="244" t="s">
        <v>8604</v>
      </c>
      <c r="D317" s="234" t="s">
        <v>8323</v>
      </c>
      <c r="E317" s="242" t="s">
        <v>8343</v>
      </c>
      <c r="F317" s="244" t="s">
        <v>8390</v>
      </c>
      <c r="G317" s="245">
        <v>544.79999999999995</v>
      </c>
      <c r="H317" s="244" t="s">
        <v>8605</v>
      </c>
    </row>
    <row r="318" spans="1:8" ht="25.5">
      <c r="A318" s="234" t="s">
        <v>8606</v>
      </c>
      <c r="B318" s="235" t="s">
        <v>8318</v>
      </c>
      <c r="C318" s="244" t="s">
        <v>8607</v>
      </c>
      <c r="D318" s="234" t="s">
        <v>8323</v>
      </c>
      <c r="E318" s="242" t="s">
        <v>8343</v>
      </c>
      <c r="F318" s="244" t="s">
        <v>8608</v>
      </c>
      <c r="G318" s="245">
        <v>547.20000000000005</v>
      </c>
      <c r="H318" s="244" t="s">
        <v>8555</v>
      </c>
    </row>
    <row r="319" spans="1:8" ht="25.5">
      <c r="A319" s="234" t="s">
        <v>8609</v>
      </c>
      <c r="B319" s="235" t="s">
        <v>8318</v>
      </c>
      <c r="C319" s="246" t="s">
        <v>8610</v>
      </c>
      <c r="D319" s="234" t="s">
        <v>8323</v>
      </c>
      <c r="E319" s="242" t="s">
        <v>8611</v>
      </c>
      <c r="F319" s="244" t="s">
        <v>8611</v>
      </c>
      <c r="G319" s="245">
        <v>430</v>
      </c>
      <c r="H319" s="244" t="s">
        <v>8612</v>
      </c>
    </row>
    <row r="320" spans="1:8" ht="25.5">
      <c r="A320" s="234" t="s">
        <v>8613</v>
      </c>
      <c r="B320" s="235" t="s">
        <v>8318</v>
      </c>
      <c r="C320" s="246" t="s">
        <v>8614</v>
      </c>
      <c r="D320" s="234" t="s">
        <v>8323</v>
      </c>
      <c r="E320" s="242" t="s">
        <v>8615</v>
      </c>
      <c r="F320" s="244" t="s">
        <v>8615</v>
      </c>
      <c r="G320" s="245">
        <v>345.6</v>
      </c>
      <c r="H320" s="244" t="s">
        <v>8616</v>
      </c>
    </row>
    <row r="321" spans="1:8" ht="25.5">
      <c r="A321" s="234" t="s">
        <v>8617</v>
      </c>
      <c r="B321" s="235" t="s">
        <v>8318</v>
      </c>
      <c r="C321" s="246" t="s">
        <v>8618</v>
      </c>
      <c r="D321" s="234" t="s">
        <v>8323</v>
      </c>
      <c r="E321" s="166" t="s">
        <v>8491</v>
      </c>
      <c r="F321" s="114" t="s">
        <v>8491</v>
      </c>
      <c r="G321" s="245">
        <v>802.75</v>
      </c>
      <c r="H321" s="237" t="s">
        <v>8619</v>
      </c>
    </row>
    <row r="322" spans="1:8" ht="25.5">
      <c r="A322" s="234" t="s">
        <v>8620</v>
      </c>
      <c r="B322" s="235" t="s">
        <v>8318</v>
      </c>
      <c r="C322" s="246" t="s">
        <v>8621</v>
      </c>
      <c r="D322" s="234" t="s">
        <v>8323</v>
      </c>
      <c r="E322" s="166" t="s">
        <v>8491</v>
      </c>
      <c r="F322" s="114" t="s">
        <v>8491</v>
      </c>
      <c r="G322" s="245">
        <v>1200</v>
      </c>
      <c r="H322" s="237" t="s">
        <v>8622</v>
      </c>
    </row>
    <row r="323" spans="1:8" ht="25.5">
      <c r="A323" s="234" t="s">
        <v>8623</v>
      </c>
      <c r="B323" s="235" t="s">
        <v>8318</v>
      </c>
      <c r="C323" s="244" t="s">
        <v>8624</v>
      </c>
      <c r="D323" s="234" t="s">
        <v>8323</v>
      </c>
      <c r="E323" s="242" t="s">
        <v>8330</v>
      </c>
      <c r="F323" s="244" t="s">
        <v>8330</v>
      </c>
      <c r="G323" s="245">
        <v>3190.5</v>
      </c>
      <c r="H323" s="237" t="s">
        <v>8625</v>
      </c>
    </row>
    <row r="324" spans="1:8" ht="51">
      <c r="A324" s="234" t="s">
        <v>8626</v>
      </c>
      <c r="B324" s="235" t="s">
        <v>8318</v>
      </c>
      <c r="C324" s="246" t="s">
        <v>8627</v>
      </c>
      <c r="D324" s="234" t="s">
        <v>6014</v>
      </c>
      <c r="E324" s="166" t="s">
        <v>8628</v>
      </c>
      <c r="F324" s="114" t="s">
        <v>8629</v>
      </c>
      <c r="G324" s="245">
        <v>150</v>
      </c>
      <c r="H324" s="237" t="s">
        <v>8630</v>
      </c>
    </row>
    <row r="325" spans="1:8" ht="38.25">
      <c r="A325" s="234" t="s">
        <v>8631</v>
      </c>
      <c r="B325" s="235" t="s">
        <v>8318</v>
      </c>
      <c r="C325" s="246" t="s">
        <v>8632</v>
      </c>
      <c r="D325" s="234" t="s">
        <v>6014</v>
      </c>
      <c r="E325" s="166" t="s">
        <v>8633</v>
      </c>
      <c r="F325" s="114" t="s">
        <v>8629</v>
      </c>
      <c r="G325" s="245">
        <v>182.4</v>
      </c>
      <c r="H325" s="237" t="s">
        <v>8634</v>
      </c>
    </row>
    <row r="326" spans="1:8" ht="25.5">
      <c r="A326" s="234" t="s">
        <v>8635</v>
      </c>
      <c r="B326" s="235" t="s">
        <v>8318</v>
      </c>
      <c r="C326" s="244" t="s">
        <v>8636</v>
      </c>
      <c r="D326" s="234" t="s">
        <v>8323</v>
      </c>
      <c r="E326" s="242" t="s">
        <v>8363</v>
      </c>
      <c r="F326" s="242" t="s">
        <v>8363</v>
      </c>
      <c r="G326" s="245">
        <v>3033.38</v>
      </c>
      <c r="H326" s="237" t="s">
        <v>8637</v>
      </c>
    </row>
    <row r="327" spans="1:8" ht="25.5">
      <c r="A327" s="234" t="s">
        <v>8638</v>
      </c>
      <c r="B327" s="235" t="s">
        <v>8318</v>
      </c>
      <c r="C327" s="244" t="s">
        <v>8639</v>
      </c>
      <c r="D327" s="234" t="s">
        <v>8323</v>
      </c>
      <c r="E327" s="242" t="s">
        <v>8363</v>
      </c>
      <c r="F327" s="242" t="s">
        <v>8363</v>
      </c>
      <c r="G327" s="245">
        <v>186.12</v>
      </c>
      <c r="H327" s="237" t="s">
        <v>8637</v>
      </c>
    </row>
    <row r="328" spans="1:8" ht="25.5">
      <c r="A328" s="234" t="s">
        <v>8640</v>
      </c>
      <c r="B328" s="235" t="s">
        <v>8318</v>
      </c>
      <c r="C328" s="244" t="s">
        <v>8641</v>
      </c>
      <c r="D328" s="234" t="s">
        <v>8323</v>
      </c>
      <c r="E328" s="242" t="s">
        <v>8363</v>
      </c>
      <c r="F328" s="242" t="s">
        <v>8363</v>
      </c>
      <c r="G328" s="245">
        <v>276.36</v>
      </c>
      <c r="H328" s="237" t="s">
        <v>8637</v>
      </c>
    </row>
    <row r="329" spans="1:8" ht="25.5">
      <c r="A329" s="234" t="s">
        <v>8642</v>
      </c>
      <c r="B329" s="235" t="s">
        <v>8318</v>
      </c>
      <c r="C329" s="246" t="s">
        <v>8643</v>
      </c>
      <c r="D329" s="234" t="s">
        <v>8323</v>
      </c>
      <c r="E329" s="242" t="s">
        <v>8343</v>
      </c>
      <c r="F329" s="244" t="s">
        <v>8343</v>
      </c>
      <c r="G329" s="245">
        <v>1000</v>
      </c>
      <c r="H329" s="237" t="s">
        <v>8644</v>
      </c>
    </row>
    <row r="330" spans="1:8" ht="25.5">
      <c r="A330" s="234" t="s">
        <v>8645</v>
      </c>
      <c r="B330" s="235" t="s">
        <v>8318</v>
      </c>
      <c r="C330" s="244" t="s">
        <v>8646</v>
      </c>
      <c r="D330" s="234" t="s">
        <v>8323</v>
      </c>
      <c r="E330" s="242" t="s">
        <v>8363</v>
      </c>
      <c r="F330" s="242" t="s">
        <v>8363</v>
      </c>
      <c r="G330" s="245">
        <v>107.95</v>
      </c>
      <c r="H330" s="237" t="s">
        <v>8647</v>
      </c>
    </row>
    <row r="331" spans="1:8" ht="25.5">
      <c r="A331" s="234" t="s">
        <v>8648</v>
      </c>
      <c r="B331" s="235" t="s">
        <v>8318</v>
      </c>
      <c r="C331" s="244" t="s">
        <v>8649</v>
      </c>
      <c r="D331" s="234" t="s">
        <v>8323</v>
      </c>
      <c r="E331" s="242" t="s">
        <v>8363</v>
      </c>
      <c r="F331" s="242" t="s">
        <v>8363</v>
      </c>
      <c r="G331" s="245">
        <v>1086.3</v>
      </c>
      <c r="H331" s="237" t="s">
        <v>8650</v>
      </c>
    </row>
    <row r="332" spans="1:8" ht="25.5">
      <c r="A332" s="234" t="s">
        <v>8651</v>
      </c>
      <c r="B332" s="235" t="s">
        <v>8318</v>
      </c>
      <c r="C332" s="246" t="s">
        <v>8652</v>
      </c>
      <c r="D332" s="234" t="s">
        <v>8323</v>
      </c>
      <c r="E332" s="166" t="s">
        <v>8653</v>
      </c>
      <c r="F332" s="114" t="s">
        <v>8653</v>
      </c>
      <c r="G332" s="245">
        <v>1763.64</v>
      </c>
      <c r="H332" s="237" t="s">
        <v>8654</v>
      </c>
    </row>
    <row r="333" spans="1:8" ht="25.5">
      <c r="A333" s="234" t="s">
        <v>8655</v>
      </c>
      <c r="B333" s="235" t="s">
        <v>8318</v>
      </c>
      <c r="C333" s="244" t="s">
        <v>8656</v>
      </c>
      <c r="D333" s="234" t="s">
        <v>8323</v>
      </c>
      <c r="E333" s="242" t="s">
        <v>8657</v>
      </c>
      <c r="F333" s="244" t="s">
        <v>8657</v>
      </c>
      <c r="G333" s="245">
        <v>2696.4</v>
      </c>
      <c r="H333" s="237" t="s">
        <v>8658</v>
      </c>
    </row>
    <row r="334" spans="1:8" ht="25.5">
      <c r="A334" s="234" t="s">
        <v>8659</v>
      </c>
      <c r="B334" s="235" t="s">
        <v>8318</v>
      </c>
      <c r="C334" s="244" t="s">
        <v>8660</v>
      </c>
      <c r="D334" s="234" t="s">
        <v>8323</v>
      </c>
      <c r="E334" s="242" t="s">
        <v>8343</v>
      </c>
      <c r="F334" s="244" t="s">
        <v>8608</v>
      </c>
      <c r="G334" s="245">
        <v>1000</v>
      </c>
      <c r="H334" s="237" t="s">
        <v>8661</v>
      </c>
    </row>
    <row r="335" spans="1:8" ht="25.5">
      <c r="A335" s="234" t="s">
        <v>8662</v>
      </c>
      <c r="B335" s="235" t="s">
        <v>8318</v>
      </c>
      <c r="C335" s="244" t="s">
        <v>8663</v>
      </c>
      <c r="D335" s="234" t="s">
        <v>8323</v>
      </c>
      <c r="E335" s="242" t="s">
        <v>8330</v>
      </c>
      <c r="F335" s="244" t="s">
        <v>8330</v>
      </c>
      <c r="G335" s="245">
        <v>351.12</v>
      </c>
      <c r="H335" s="237" t="s">
        <v>8664</v>
      </c>
    </row>
    <row r="336" spans="1:8" ht="25.5">
      <c r="A336" s="234" t="s">
        <v>8665</v>
      </c>
      <c r="B336" s="235" t="s">
        <v>8318</v>
      </c>
      <c r="C336" s="244" t="s">
        <v>8666</v>
      </c>
      <c r="D336" s="234" t="s">
        <v>8323</v>
      </c>
      <c r="E336" s="166" t="s">
        <v>8653</v>
      </c>
      <c r="F336" s="114" t="s">
        <v>8653</v>
      </c>
      <c r="G336" s="245">
        <v>1679.92</v>
      </c>
      <c r="H336" s="237" t="s">
        <v>8667</v>
      </c>
    </row>
    <row r="337" spans="1:8" ht="25.5">
      <c r="A337" s="234" t="s">
        <v>8668</v>
      </c>
      <c r="B337" s="235" t="s">
        <v>8318</v>
      </c>
      <c r="C337" s="244" t="s">
        <v>8669</v>
      </c>
      <c r="D337" s="234" t="s">
        <v>8323</v>
      </c>
      <c r="E337" s="166" t="s">
        <v>8653</v>
      </c>
      <c r="F337" s="114" t="s">
        <v>8653</v>
      </c>
      <c r="G337" s="245">
        <v>1495</v>
      </c>
      <c r="H337" s="237" t="s">
        <v>8670</v>
      </c>
    </row>
    <row r="338" spans="1:8" ht="25.5">
      <c r="A338" s="234" t="s">
        <v>8671</v>
      </c>
      <c r="B338" s="235" t="s">
        <v>8318</v>
      </c>
      <c r="C338" s="244" t="s">
        <v>8672</v>
      </c>
      <c r="D338" s="234" t="s">
        <v>8323</v>
      </c>
      <c r="E338" s="242" t="s">
        <v>8673</v>
      </c>
      <c r="F338" s="244" t="s">
        <v>8673</v>
      </c>
      <c r="G338" s="230">
        <v>485.1</v>
      </c>
      <c r="H338" s="237" t="s">
        <v>8674</v>
      </c>
    </row>
    <row r="339" spans="1:8" ht="25.5">
      <c r="A339" s="234" t="s">
        <v>8675</v>
      </c>
      <c r="B339" s="235" t="s">
        <v>8318</v>
      </c>
      <c r="C339" s="244" t="s">
        <v>8676</v>
      </c>
      <c r="D339" s="234" t="s">
        <v>8323</v>
      </c>
      <c r="E339" s="166" t="s">
        <v>8653</v>
      </c>
      <c r="F339" s="114" t="s">
        <v>8653</v>
      </c>
      <c r="G339" s="245">
        <v>1201.52</v>
      </c>
      <c r="H339" s="237" t="s">
        <v>8677</v>
      </c>
    </row>
    <row r="340" spans="1:8" ht="25.5">
      <c r="A340" s="234" t="s">
        <v>8678</v>
      </c>
      <c r="B340" s="235" t="s">
        <v>8318</v>
      </c>
      <c r="C340" s="244" t="s">
        <v>8679</v>
      </c>
      <c r="D340" s="234" t="s">
        <v>8323</v>
      </c>
      <c r="E340" s="242" t="s">
        <v>8363</v>
      </c>
      <c r="F340" s="242" t="s">
        <v>8363</v>
      </c>
      <c r="G340" s="245">
        <v>272</v>
      </c>
      <c r="H340" s="244" t="s">
        <v>8680</v>
      </c>
    </row>
    <row r="341" spans="1:8" ht="25.5">
      <c r="A341" s="234" t="s">
        <v>8681</v>
      </c>
      <c r="B341" s="235" t="s">
        <v>8318</v>
      </c>
      <c r="C341" s="244" t="s">
        <v>8682</v>
      </c>
      <c r="D341" s="234" t="s">
        <v>8323</v>
      </c>
      <c r="E341" s="242" t="s">
        <v>8363</v>
      </c>
      <c r="F341" s="242" t="s">
        <v>8363</v>
      </c>
      <c r="G341" s="245">
        <v>986.85</v>
      </c>
      <c r="H341" s="237" t="s">
        <v>8683</v>
      </c>
    </row>
    <row r="342" spans="1:8" ht="25.5">
      <c r="A342" s="234" t="s">
        <v>8684</v>
      </c>
      <c r="B342" s="235" t="s">
        <v>8318</v>
      </c>
      <c r="C342" s="244" t="s">
        <v>8685</v>
      </c>
      <c r="D342" s="234" t="s">
        <v>8323</v>
      </c>
      <c r="E342" s="242" t="s">
        <v>8363</v>
      </c>
      <c r="F342" s="242" t="s">
        <v>8363</v>
      </c>
      <c r="G342" s="245">
        <v>2453.9499999999998</v>
      </c>
      <c r="H342" s="237" t="s">
        <v>8686</v>
      </c>
    </row>
    <row r="343" spans="1:8" ht="25.5">
      <c r="A343" s="234" t="s">
        <v>8687</v>
      </c>
      <c r="B343" s="235" t="s">
        <v>8318</v>
      </c>
      <c r="C343" s="244" t="s">
        <v>8688</v>
      </c>
      <c r="D343" s="234" t="s">
        <v>8323</v>
      </c>
      <c r="E343" s="166" t="s">
        <v>8491</v>
      </c>
      <c r="F343" s="114" t="s">
        <v>8491</v>
      </c>
      <c r="G343" s="245">
        <v>1280</v>
      </c>
      <c r="H343" s="237" t="s">
        <v>8686</v>
      </c>
    </row>
    <row r="344" spans="1:8" ht="25.5">
      <c r="A344" s="234" t="s">
        <v>8689</v>
      </c>
      <c r="B344" s="235" t="s">
        <v>8318</v>
      </c>
      <c r="C344" s="244" t="s">
        <v>8690</v>
      </c>
      <c r="D344" s="234" t="s">
        <v>8323</v>
      </c>
      <c r="E344" s="242" t="s">
        <v>8363</v>
      </c>
      <c r="F344" s="242" t="s">
        <v>8363</v>
      </c>
      <c r="G344" s="245">
        <v>2411</v>
      </c>
      <c r="H344" s="237" t="s">
        <v>8691</v>
      </c>
    </row>
    <row r="345" spans="1:8" ht="25.5">
      <c r="A345" s="234" t="s">
        <v>8692</v>
      </c>
      <c r="B345" s="235" t="s">
        <v>8318</v>
      </c>
      <c r="C345" s="244" t="s">
        <v>8693</v>
      </c>
      <c r="D345" s="234" t="s">
        <v>8323</v>
      </c>
      <c r="E345" s="242" t="s">
        <v>8363</v>
      </c>
      <c r="F345" s="242" t="s">
        <v>8363</v>
      </c>
      <c r="G345" s="245">
        <v>276.36</v>
      </c>
      <c r="H345" s="237" t="s">
        <v>8691</v>
      </c>
    </row>
    <row r="346" spans="1:8" ht="25.5">
      <c r="A346" s="234" t="s">
        <v>8694</v>
      </c>
      <c r="B346" s="235" t="s">
        <v>8318</v>
      </c>
      <c r="C346" s="244" t="s">
        <v>8695</v>
      </c>
      <c r="D346" s="234" t="s">
        <v>8323</v>
      </c>
      <c r="E346" s="242" t="s">
        <v>8363</v>
      </c>
      <c r="F346" s="242" t="s">
        <v>8363</v>
      </c>
      <c r="G346" s="245">
        <v>93.06</v>
      </c>
      <c r="H346" s="237" t="s">
        <v>8696</v>
      </c>
    </row>
    <row r="347" spans="1:8" ht="25.5">
      <c r="A347" s="234" t="s">
        <v>8697</v>
      </c>
      <c r="B347" s="235" t="s">
        <v>8318</v>
      </c>
      <c r="C347" s="244" t="s">
        <v>8698</v>
      </c>
      <c r="D347" s="234" t="s">
        <v>8323</v>
      </c>
      <c r="E347" s="242" t="s">
        <v>8386</v>
      </c>
      <c r="F347" s="244" t="s">
        <v>8386</v>
      </c>
      <c r="G347" s="245">
        <v>741.65</v>
      </c>
      <c r="H347" s="237" t="s">
        <v>8699</v>
      </c>
    </row>
    <row r="348" spans="1:8" ht="25.5">
      <c r="A348" s="234" t="s">
        <v>8700</v>
      </c>
      <c r="B348" s="235" t="s">
        <v>8318</v>
      </c>
      <c r="C348" s="244" t="s">
        <v>8701</v>
      </c>
      <c r="D348" s="234" t="s">
        <v>8323</v>
      </c>
      <c r="E348" s="242" t="s">
        <v>8386</v>
      </c>
      <c r="F348" s="244" t="s">
        <v>8386</v>
      </c>
      <c r="G348" s="245">
        <v>72.8</v>
      </c>
      <c r="H348" s="237" t="s">
        <v>8699</v>
      </c>
    </row>
    <row r="349" spans="1:8" ht="25.5">
      <c r="A349" s="234" t="s">
        <v>8702</v>
      </c>
      <c r="B349" s="235" t="s">
        <v>8318</v>
      </c>
      <c r="C349" s="244" t="s">
        <v>8703</v>
      </c>
      <c r="D349" s="234" t="s">
        <v>8323</v>
      </c>
      <c r="E349" s="242" t="s">
        <v>8386</v>
      </c>
      <c r="F349" s="244" t="s">
        <v>8386</v>
      </c>
      <c r="G349" s="245">
        <v>741.65</v>
      </c>
      <c r="H349" s="237" t="s">
        <v>8704</v>
      </c>
    </row>
    <row r="350" spans="1:8" ht="25.5">
      <c r="A350" s="234" t="s">
        <v>8705</v>
      </c>
      <c r="B350" s="235" t="s">
        <v>8318</v>
      </c>
      <c r="C350" s="244" t="s">
        <v>8706</v>
      </c>
      <c r="D350" s="234" t="s">
        <v>8323</v>
      </c>
      <c r="E350" s="166" t="s">
        <v>8491</v>
      </c>
      <c r="F350" s="114" t="s">
        <v>8491</v>
      </c>
      <c r="G350" s="245">
        <v>2450</v>
      </c>
      <c r="H350" s="237" t="s">
        <v>8707</v>
      </c>
    </row>
    <row r="351" spans="1:8" ht="25.5">
      <c r="A351" s="234" t="s">
        <v>8708</v>
      </c>
      <c r="B351" s="235" t="s">
        <v>8318</v>
      </c>
      <c r="C351" s="244" t="s">
        <v>8709</v>
      </c>
      <c r="D351" s="234" t="s">
        <v>8323</v>
      </c>
      <c r="E351" s="242" t="s">
        <v>8363</v>
      </c>
      <c r="F351" s="242" t="s">
        <v>8363</v>
      </c>
      <c r="G351" s="245">
        <v>986.85</v>
      </c>
      <c r="H351" s="237" t="s">
        <v>8707</v>
      </c>
    </row>
    <row r="352" spans="1:8" ht="25.5">
      <c r="A352" s="234" t="s">
        <v>8710</v>
      </c>
      <c r="B352" s="235" t="s">
        <v>8318</v>
      </c>
      <c r="C352" s="244" t="s">
        <v>8711</v>
      </c>
      <c r="D352" s="234" t="s">
        <v>8323</v>
      </c>
      <c r="E352" s="242" t="s">
        <v>8363</v>
      </c>
      <c r="F352" s="242" t="s">
        <v>8363</v>
      </c>
      <c r="G352" s="245">
        <v>159.69999999999999</v>
      </c>
      <c r="H352" s="237" t="s">
        <v>8707</v>
      </c>
    </row>
    <row r="353" spans="1:8" ht="25.5">
      <c r="A353" s="234" t="s">
        <v>8712</v>
      </c>
      <c r="B353" s="235" t="s">
        <v>8318</v>
      </c>
      <c r="C353" s="244" t="s">
        <v>8713</v>
      </c>
      <c r="D353" s="234" t="s">
        <v>8323</v>
      </c>
      <c r="E353" s="242" t="s">
        <v>8363</v>
      </c>
      <c r="F353" s="242" t="s">
        <v>8363</v>
      </c>
      <c r="G353" s="245">
        <v>2319.3000000000002</v>
      </c>
      <c r="H353" s="237" t="s">
        <v>8707</v>
      </c>
    </row>
    <row r="354" spans="1:8" ht="25.5">
      <c r="A354" s="234" t="s">
        <v>8714</v>
      </c>
      <c r="B354" s="235" t="s">
        <v>8318</v>
      </c>
      <c r="C354" s="244" t="s">
        <v>8715</v>
      </c>
      <c r="D354" s="234" t="s">
        <v>8323</v>
      </c>
      <c r="E354" s="242" t="s">
        <v>8363</v>
      </c>
      <c r="F354" s="242" t="s">
        <v>8363</v>
      </c>
      <c r="G354" s="245">
        <v>122.4</v>
      </c>
      <c r="H354" s="237" t="s">
        <v>8716</v>
      </c>
    </row>
    <row r="355" spans="1:8" ht="25.5">
      <c r="A355" s="234" t="s">
        <v>8717</v>
      </c>
      <c r="B355" s="235" t="s">
        <v>8318</v>
      </c>
      <c r="C355" s="244" t="s">
        <v>8718</v>
      </c>
      <c r="D355" s="234" t="s">
        <v>8323</v>
      </c>
      <c r="E355" s="242" t="s">
        <v>8363</v>
      </c>
      <c r="F355" s="242" t="s">
        <v>8363</v>
      </c>
      <c r="G355" s="245">
        <v>884.5</v>
      </c>
      <c r="H355" s="237" t="s">
        <v>8719</v>
      </c>
    </row>
    <row r="356" spans="1:8" ht="25.5">
      <c r="A356" s="234" t="s">
        <v>8720</v>
      </c>
      <c r="B356" s="235" t="s">
        <v>8318</v>
      </c>
      <c r="C356" s="244" t="s">
        <v>8721</v>
      </c>
      <c r="D356" s="234" t="s">
        <v>8323</v>
      </c>
      <c r="E356" s="242" t="s">
        <v>8363</v>
      </c>
      <c r="F356" s="242" t="s">
        <v>8363</v>
      </c>
      <c r="G356" s="245">
        <v>1027.6500000000001</v>
      </c>
      <c r="H356" s="237" t="s">
        <v>8719</v>
      </c>
    </row>
    <row r="357" spans="1:8" ht="25.5">
      <c r="A357" s="234" t="s">
        <v>8722</v>
      </c>
      <c r="B357" s="235" t="s">
        <v>8318</v>
      </c>
      <c r="C357" s="244" t="s">
        <v>8723</v>
      </c>
      <c r="D357" s="234" t="s">
        <v>8323</v>
      </c>
      <c r="E357" s="242" t="s">
        <v>8386</v>
      </c>
      <c r="F357" s="244" t="s">
        <v>8386</v>
      </c>
      <c r="G357" s="245">
        <v>741.65</v>
      </c>
      <c r="H357" s="237" t="s">
        <v>8724</v>
      </c>
    </row>
    <row r="358" spans="1:8" ht="25.5">
      <c r="A358" s="234" t="s">
        <v>8725</v>
      </c>
      <c r="B358" s="235" t="s">
        <v>8318</v>
      </c>
      <c r="C358" s="244" t="s">
        <v>8726</v>
      </c>
      <c r="D358" s="234" t="s">
        <v>8323</v>
      </c>
      <c r="E358" s="242" t="s">
        <v>8343</v>
      </c>
      <c r="F358" s="244" t="s">
        <v>8343</v>
      </c>
      <c r="G358" s="245">
        <v>518.4</v>
      </c>
      <c r="H358" s="237" t="s">
        <v>8727</v>
      </c>
    </row>
    <row r="359" spans="1:8" ht="25.5">
      <c r="A359" s="234" t="s">
        <v>8728</v>
      </c>
      <c r="B359" s="235" t="s">
        <v>8318</v>
      </c>
      <c r="C359" s="244" t="s">
        <v>8729</v>
      </c>
      <c r="D359" s="234" t="s">
        <v>8323</v>
      </c>
      <c r="E359" s="166" t="s">
        <v>8653</v>
      </c>
      <c r="F359" s="114" t="s">
        <v>8653</v>
      </c>
      <c r="G359" s="245">
        <v>1380</v>
      </c>
      <c r="H359" s="237" t="s">
        <v>8730</v>
      </c>
    </row>
    <row r="360" spans="1:8" ht="25.5">
      <c r="A360" s="234" t="s">
        <v>8731</v>
      </c>
      <c r="B360" s="235" t="s">
        <v>8318</v>
      </c>
      <c r="C360" s="244" t="s">
        <v>8732</v>
      </c>
      <c r="D360" s="234" t="s">
        <v>8323</v>
      </c>
      <c r="E360" s="166" t="s">
        <v>8653</v>
      </c>
      <c r="F360" s="114" t="s">
        <v>8653</v>
      </c>
      <c r="G360" s="245">
        <v>1610</v>
      </c>
      <c r="H360" s="237" t="s">
        <v>8733</v>
      </c>
    </row>
    <row r="361" spans="1:8" ht="25.5">
      <c r="A361" s="234" t="s">
        <v>8734</v>
      </c>
      <c r="B361" s="235" t="s">
        <v>8318</v>
      </c>
      <c r="C361" s="244" t="s">
        <v>8735</v>
      </c>
      <c r="D361" s="234" t="s">
        <v>8323</v>
      </c>
      <c r="E361" s="166" t="s">
        <v>8653</v>
      </c>
      <c r="F361" s="114" t="s">
        <v>8653</v>
      </c>
      <c r="G361" s="245">
        <v>1610</v>
      </c>
      <c r="H361" s="237" t="s">
        <v>8733</v>
      </c>
    </row>
    <row r="362" spans="1:8" ht="25.5">
      <c r="A362" s="234"/>
      <c r="B362" s="235" t="s">
        <v>8318</v>
      </c>
      <c r="C362" s="244" t="s">
        <v>8736</v>
      </c>
      <c r="D362" s="234" t="s">
        <v>8323</v>
      </c>
      <c r="E362" s="242" t="s">
        <v>8343</v>
      </c>
      <c r="F362" s="244" t="s">
        <v>8608</v>
      </c>
      <c r="G362" s="245">
        <v>400</v>
      </c>
      <c r="H362" s="237" t="s">
        <v>8733</v>
      </c>
    </row>
    <row r="363" spans="1:8" ht="25.5">
      <c r="A363" s="234" t="s">
        <v>8737</v>
      </c>
      <c r="B363" s="235" t="s">
        <v>8318</v>
      </c>
      <c r="C363" s="244" t="s">
        <v>8738</v>
      </c>
      <c r="D363" s="234" t="s">
        <v>8323</v>
      </c>
      <c r="E363" s="166" t="s">
        <v>8491</v>
      </c>
      <c r="F363" s="114" t="s">
        <v>8491</v>
      </c>
      <c r="G363" s="245">
        <v>904</v>
      </c>
      <c r="H363" s="237" t="s">
        <v>8733</v>
      </c>
    </row>
    <row r="364" spans="1:8" ht="25.5">
      <c r="A364" s="234" t="s">
        <v>8739</v>
      </c>
      <c r="B364" s="235" t="s">
        <v>8318</v>
      </c>
      <c r="C364" s="244" t="s">
        <v>8740</v>
      </c>
      <c r="D364" s="234" t="s">
        <v>8323</v>
      </c>
      <c r="E364" s="242" t="s">
        <v>8363</v>
      </c>
      <c r="F364" s="242" t="s">
        <v>8363</v>
      </c>
      <c r="G364" s="245">
        <v>3332</v>
      </c>
      <c r="H364" s="237" t="s">
        <v>8741</v>
      </c>
    </row>
    <row r="365" spans="1:8" ht="25.5">
      <c r="A365" s="234" t="s">
        <v>8742</v>
      </c>
      <c r="B365" s="235" t="s">
        <v>8318</v>
      </c>
      <c r="C365" s="244" t="s">
        <v>8743</v>
      </c>
      <c r="D365" s="234" t="s">
        <v>8323</v>
      </c>
      <c r="E365" s="166" t="s">
        <v>8330</v>
      </c>
      <c r="F365" s="114" t="s">
        <v>8330</v>
      </c>
      <c r="G365" s="245">
        <v>500</v>
      </c>
      <c r="H365" s="237" t="s">
        <v>8744</v>
      </c>
    </row>
    <row r="366" spans="1:8" ht="25.5">
      <c r="A366" s="234" t="s">
        <v>8745</v>
      </c>
      <c r="B366" s="235" t="s">
        <v>8318</v>
      </c>
      <c r="C366" s="244" t="s">
        <v>8746</v>
      </c>
      <c r="D366" s="234" t="s">
        <v>8323</v>
      </c>
      <c r="E366" s="166" t="s">
        <v>8653</v>
      </c>
      <c r="F366" s="114" t="s">
        <v>8653</v>
      </c>
      <c r="G366" s="245">
        <v>2276.08</v>
      </c>
      <c r="H366" s="237" t="s">
        <v>8747</v>
      </c>
    </row>
    <row r="367" spans="1:8" ht="25.5">
      <c r="A367" s="234" t="s">
        <v>8748</v>
      </c>
      <c r="B367" s="235" t="s">
        <v>8318</v>
      </c>
      <c r="C367" s="244" t="s">
        <v>8749</v>
      </c>
      <c r="D367" s="234" t="s">
        <v>8323</v>
      </c>
      <c r="E367" s="242" t="s">
        <v>8363</v>
      </c>
      <c r="F367" s="242" t="s">
        <v>8363</v>
      </c>
      <c r="G367" s="245">
        <v>717.4</v>
      </c>
      <c r="H367" s="237" t="s">
        <v>8750</v>
      </c>
    </row>
    <row r="368" spans="1:8" ht="25.5">
      <c r="A368" s="234" t="s">
        <v>8751</v>
      </c>
      <c r="B368" s="235" t="s">
        <v>8318</v>
      </c>
      <c r="C368" s="244" t="s">
        <v>8752</v>
      </c>
      <c r="D368" s="234" t="s">
        <v>8323</v>
      </c>
      <c r="E368" s="166" t="s">
        <v>8653</v>
      </c>
      <c r="F368" s="114" t="s">
        <v>8653</v>
      </c>
      <c r="G368" s="245">
        <v>1201.52</v>
      </c>
      <c r="H368" s="237" t="s">
        <v>8753</v>
      </c>
    </row>
    <row r="369" spans="1:8" ht="25.5">
      <c r="A369" s="234" t="s">
        <v>8754</v>
      </c>
      <c r="B369" s="235" t="s">
        <v>8318</v>
      </c>
      <c r="C369" s="244" t="s">
        <v>8755</v>
      </c>
      <c r="D369" s="234" t="s">
        <v>8323</v>
      </c>
      <c r="E369" s="166" t="s">
        <v>8653</v>
      </c>
      <c r="F369" s="114" t="s">
        <v>8653</v>
      </c>
      <c r="G369" s="245">
        <v>1782.04</v>
      </c>
      <c r="H369" s="237" t="s">
        <v>8756</v>
      </c>
    </row>
    <row r="370" spans="1:8" ht="25.5">
      <c r="A370" s="234" t="s">
        <v>8757</v>
      </c>
      <c r="B370" s="235" t="s">
        <v>8318</v>
      </c>
      <c r="C370" s="244" t="s">
        <v>8758</v>
      </c>
      <c r="D370" s="234" t="s">
        <v>8323</v>
      </c>
      <c r="E370" s="242" t="s">
        <v>8363</v>
      </c>
      <c r="F370" s="242" t="s">
        <v>8363</v>
      </c>
      <c r="G370" s="245">
        <v>276.36</v>
      </c>
      <c r="H370" s="237" t="s">
        <v>8759</v>
      </c>
    </row>
    <row r="371" spans="1:8" ht="25.5">
      <c r="A371" s="234" t="s">
        <v>8760</v>
      </c>
      <c r="B371" s="235" t="s">
        <v>8318</v>
      </c>
      <c r="C371" s="244" t="s">
        <v>8761</v>
      </c>
      <c r="D371" s="234" t="s">
        <v>8323</v>
      </c>
      <c r="E371" s="242" t="s">
        <v>8363</v>
      </c>
      <c r="F371" s="242" t="s">
        <v>8363</v>
      </c>
      <c r="G371" s="245">
        <v>93.06</v>
      </c>
      <c r="H371" s="237" t="s">
        <v>8759</v>
      </c>
    </row>
    <row r="372" spans="1:8" ht="25.5">
      <c r="A372" s="234" t="s">
        <v>8762</v>
      </c>
      <c r="B372" s="235" t="s">
        <v>8318</v>
      </c>
      <c r="C372" s="244" t="s">
        <v>8758</v>
      </c>
      <c r="D372" s="234" t="s">
        <v>8323</v>
      </c>
      <c r="E372" s="242" t="s">
        <v>8363</v>
      </c>
      <c r="F372" s="242" t="s">
        <v>8363</v>
      </c>
      <c r="G372" s="245">
        <v>1516.69</v>
      </c>
      <c r="H372" s="237" t="s">
        <v>8759</v>
      </c>
    </row>
    <row r="373" spans="1:8" ht="25.5">
      <c r="A373" s="234" t="s">
        <v>8763</v>
      </c>
      <c r="B373" s="235" t="s">
        <v>8318</v>
      </c>
      <c r="C373" s="244" t="s">
        <v>8764</v>
      </c>
      <c r="D373" s="234" t="s">
        <v>8323</v>
      </c>
      <c r="E373" s="166" t="s">
        <v>8653</v>
      </c>
      <c r="F373" s="114" t="s">
        <v>8653</v>
      </c>
      <c r="G373" s="245">
        <v>580</v>
      </c>
      <c r="H373" s="237" t="s">
        <v>8765</v>
      </c>
    </row>
    <row r="374" spans="1:8" ht="25.5">
      <c r="A374" s="234" t="s">
        <v>8766</v>
      </c>
      <c r="B374" s="235" t="s">
        <v>8318</v>
      </c>
      <c r="C374" s="244" t="s">
        <v>8767</v>
      </c>
      <c r="D374" s="234" t="s">
        <v>8323</v>
      </c>
      <c r="E374" s="166" t="s">
        <v>8653</v>
      </c>
      <c r="F374" s="114" t="s">
        <v>8653</v>
      </c>
      <c r="G374" s="245">
        <v>1495</v>
      </c>
      <c r="H374" s="237" t="s">
        <v>8768</v>
      </c>
    </row>
    <row r="375" spans="1:8" ht="25.5">
      <c r="A375" s="234" t="s">
        <v>8769</v>
      </c>
      <c r="B375" s="235" t="s">
        <v>8318</v>
      </c>
      <c r="C375" s="244" t="s">
        <v>8770</v>
      </c>
      <c r="D375" s="234" t="s">
        <v>8323</v>
      </c>
      <c r="E375" s="166" t="s">
        <v>8386</v>
      </c>
      <c r="F375" s="114" t="s">
        <v>8386</v>
      </c>
      <c r="G375" s="245">
        <v>547.5</v>
      </c>
      <c r="H375" s="237" t="s">
        <v>8771</v>
      </c>
    </row>
    <row r="376" spans="1:8" ht="25.5">
      <c r="A376" s="234" t="s">
        <v>8772</v>
      </c>
      <c r="B376" s="235" t="s">
        <v>8318</v>
      </c>
      <c r="C376" s="244" t="s">
        <v>8773</v>
      </c>
      <c r="D376" s="234" t="s">
        <v>8323</v>
      </c>
      <c r="E376" s="166" t="s">
        <v>8343</v>
      </c>
      <c r="F376" s="114" t="s">
        <v>8343</v>
      </c>
      <c r="G376" s="245">
        <v>1000</v>
      </c>
      <c r="H376" s="237" t="s">
        <v>8771</v>
      </c>
    </row>
    <row r="377" spans="1:8" ht="25.5">
      <c r="A377" s="234" t="s">
        <v>8774</v>
      </c>
      <c r="B377" s="235" t="s">
        <v>8318</v>
      </c>
      <c r="C377" s="244" t="s">
        <v>8775</v>
      </c>
      <c r="D377" s="234" t="s">
        <v>8323</v>
      </c>
      <c r="E377" s="166" t="s">
        <v>8343</v>
      </c>
      <c r="F377" s="114" t="s">
        <v>8343</v>
      </c>
      <c r="G377" s="245">
        <v>518.4</v>
      </c>
      <c r="H377" s="237" t="s">
        <v>8771</v>
      </c>
    </row>
    <row r="378" spans="1:8" ht="25.5">
      <c r="A378" s="234" t="s">
        <v>8776</v>
      </c>
      <c r="B378" s="235" t="s">
        <v>8318</v>
      </c>
      <c r="C378" s="244" t="s">
        <v>8777</v>
      </c>
      <c r="D378" s="234" t="s">
        <v>8323</v>
      </c>
      <c r="E378" s="166" t="s">
        <v>8343</v>
      </c>
      <c r="F378" s="114" t="s">
        <v>8343</v>
      </c>
      <c r="G378" s="245">
        <v>518.4</v>
      </c>
      <c r="H378" s="237" t="s">
        <v>8771</v>
      </c>
    </row>
    <row r="379" spans="1:8" ht="25.5">
      <c r="A379" s="234" t="s">
        <v>8778</v>
      </c>
      <c r="B379" s="235" t="s">
        <v>8318</v>
      </c>
      <c r="C379" s="244" t="s">
        <v>8779</v>
      </c>
      <c r="D379" s="234" t="s">
        <v>8323</v>
      </c>
      <c r="E379" s="166" t="s">
        <v>8343</v>
      </c>
      <c r="F379" s="114" t="s">
        <v>8343</v>
      </c>
      <c r="G379" s="245">
        <v>31.68</v>
      </c>
      <c r="H379" s="237" t="s">
        <v>8771</v>
      </c>
    </row>
    <row r="380" spans="1:8" ht="25.5">
      <c r="A380" s="234" t="s">
        <v>8780</v>
      </c>
      <c r="B380" s="235" t="s">
        <v>8318</v>
      </c>
      <c r="C380" s="244" t="s">
        <v>8781</v>
      </c>
      <c r="D380" s="234" t="s">
        <v>8323</v>
      </c>
      <c r="E380" s="166" t="s">
        <v>8386</v>
      </c>
      <c r="F380" s="114" t="s">
        <v>8386</v>
      </c>
      <c r="G380" s="245">
        <v>741.65</v>
      </c>
      <c r="H380" s="237" t="s">
        <v>8771</v>
      </c>
    </row>
    <row r="381" spans="1:8" ht="25.5">
      <c r="A381" s="234" t="s">
        <v>8782</v>
      </c>
      <c r="B381" s="235" t="s">
        <v>8318</v>
      </c>
      <c r="C381" s="244" t="s">
        <v>8783</v>
      </c>
      <c r="D381" s="234" t="s">
        <v>8323</v>
      </c>
      <c r="E381" s="166" t="s">
        <v>8343</v>
      </c>
      <c r="F381" s="114" t="s">
        <v>8343</v>
      </c>
      <c r="G381" s="245">
        <v>1000</v>
      </c>
      <c r="H381" s="237" t="s">
        <v>8771</v>
      </c>
    </row>
    <row r="382" spans="1:8" ht="25.5">
      <c r="A382" s="234" t="s">
        <v>8784</v>
      </c>
      <c r="B382" s="235" t="s">
        <v>8318</v>
      </c>
      <c r="C382" s="244" t="s">
        <v>8785</v>
      </c>
      <c r="D382" s="234" t="s">
        <v>8323</v>
      </c>
      <c r="E382" s="166" t="s">
        <v>8343</v>
      </c>
      <c r="F382" s="114" t="s">
        <v>8343</v>
      </c>
      <c r="G382" s="245">
        <v>1000</v>
      </c>
      <c r="H382" s="237" t="s">
        <v>8786</v>
      </c>
    </row>
    <row r="383" spans="1:8" ht="25.5">
      <c r="A383" s="234" t="s">
        <v>8787</v>
      </c>
      <c r="B383" s="235" t="s">
        <v>8318</v>
      </c>
      <c r="C383" s="244" t="s">
        <v>8788</v>
      </c>
      <c r="D383" s="234" t="s">
        <v>8323</v>
      </c>
      <c r="E383" s="166" t="s">
        <v>8491</v>
      </c>
      <c r="F383" s="114" t="s">
        <v>8491</v>
      </c>
      <c r="G383" s="245">
        <v>2806.49</v>
      </c>
      <c r="H383" s="237" t="s">
        <v>8789</v>
      </c>
    </row>
    <row r="384" spans="1:8" ht="25.5">
      <c r="A384" s="234" t="s">
        <v>8790</v>
      </c>
      <c r="B384" s="235" t="s">
        <v>8318</v>
      </c>
      <c r="C384" s="244" t="s">
        <v>8791</v>
      </c>
      <c r="D384" s="234" t="s">
        <v>8323</v>
      </c>
      <c r="E384" s="166" t="s">
        <v>8792</v>
      </c>
      <c r="F384" s="114" t="s">
        <v>8792</v>
      </c>
      <c r="G384" s="245">
        <v>3006.6</v>
      </c>
      <c r="H384" s="237" t="s">
        <v>8793</v>
      </c>
    </row>
    <row r="385" spans="1:8" ht="25.5">
      <c r="A385" s="234" t="s">
        <v>8794</v>
      </c>
      <c r="B385" s="235" t="s">
        <v>8318</v>
      </c>
      <c r="C385" s="244" t="s">
        <v>8795</v>
      </c>
      <c r="D385" s="234" t="s">
        <v>8323</v>
      </c>
      <c r="E385" s="166" t="s">
        <v>8386</v>
      </c>
      <c r="F385" s="114" t="s">
        <v>8386</v>
      </c>
      <c r="G385" s="245">
        <v>741.65</v>
      </c>
      <c r="H385" s="237" t="s">
        <v>8796</v>
      </c>
    </row>
    <row r="386" spans="1:8" ht="25.5">
      <c r="A386" s="234" t="s">
        <v>8797</v>
      </c>
      <c r="B386" s="235" t="s">
        <v>8318</v>
      </c>
      <c r="C386" s="244" t="s">
        <v>8798</v>
      </c>
      <c r="D386" s="234" t="s">
        <v>8323</v>
      </c>
      <c r="E386" s="166" t="s">
        <v>8386</v>
      </c>
      <c r="F386" s="114" t="s">
        <v>8386</v>
      </c>
      <c r="G386" s="245">
        <v>741.65</v>
      </c>
      <c r="H386" s="237" t="s">
        <v>8796</v>
      </c>
    </row>
    <row r="387" spans="1:8" ht="25.5">
      <c r="A387" s="234" t="s">
        <v>8799</v>
      </c>
      <c r="B387" s="235" t="s">
        <v>8318</v>
      </c>
      <c r="C387" s="244" t="s">
        <v>8800</v>
      </c>
      <c r="D387" s="234" t="s">
        <v>8323</v>
      </c>
      <c r="E387" s="166" t="s">
        <v>8653</v>
      </c>
      <c r="F387" s="114" t="s">
        <v>8653</v>
      </c>
      <c r="G387" s="245">
        <v>1753.52</v>
      </c>
      <c r="H387" s="237" t="s">
        <v>8801</v>
      </c>
    </row>
    <row r="388" spans="1:8" ht="25.5">
      <c r="A388" s="234" t="s">
        <v>8802</v>
      </c>
      <c r="B388" s="235" t="s">
        <v>8318</v>
      </c>
      <c r="C388" s="244" t="s">
        <v>8803</v>
      </c>
      <c r="D388" s="234" t="s">
        <v>8323</v>
      </c>
      <c r="E388" s="166" t="s">
        <v>8343</v>
      </c>
      <c r="F388" s="114" t="s">
        <v>8343</v>
      </c>
      <c r="G388" s="245">
        <v>573.6</v>
      </c>
      <c r="H388" s="237" t="s">
        <v>8804</v>
      </c>
    </row>
    <row r="389" spans="1:8" ht="25.5">
      <c r="A389" s="234" t="s">
        <v>8805</v>
      </c>
      <c r="B389" s="235" t="s">
        <v>8318</v>
      </c>
      <c r="C389" s="244" t="s">
        <v>8806</v>
      </c>
      <c r="D389" s="234" t="s">
        <v>8323</v>
      </c>
      <c r="E389" s="166" t="s">
        <v>8343</v>
      </c>
      <c r="F389" s="114" t="s">
        <v>8343</v>
      </c>
      <c r="G389" s="245">
        <v>489.6</v>
      </c>
      <c r="H389" s="237" t="s">
        <v>8807</v>
      </c>
    </row>
    <row r="390" spans="1:8" ht="25.5">
      <c r="A390" s="246" t="s">
        <v>8808</v>
      </c>
      <c r="B390" s="235" t="s">
        <v>8318</v>
      </c>
      <c r="C390" s="244" t="s">
        <v>8809</v>
      </c>
      <c r="D390" s="234" t="s">
        <v>8323</v>
      </c>
      <c r="E390" s="166" t="s">
        <v>8653</v>
      </c>
      <c r="F390" s="114" t="s">
        <v>8653</v>
      </c>
      <c r="G390" s="245">
        <v>1667.04</v>
      </c>
      <c r="H390" s="237" t="s">
        <v>8753</v>
      </c>
    </row>
    <row r="391" spans="1:8" ht="25.5">
      <c r="A391" s="234" t="s">
        <v>8810</v>
      </c>
      <c r="B391" s="235" t="s">
        <v>8318</v>
      </c>
      <c r="C391" s="244" t="s">
        <v>8806</v>
      </c>
      <c r="D391" s="234" t="s">
        <v>8323</v>
      </c>
      <c r="E391" s="166" t="s">
        <v>8653</v>
      </c>
      <c r="F391" s="114" t="s">
        <v>8653</v>
      </c>
      <c r="G391" s="245">
        <v>3134.44</v>
      </c>
      <c r="H391" s="237">
        <v>41779</v>
      </c>
    </row>
    <row r="392" spans="1:8" ht="25.5">
      <c r="A392" s="234" t="s">
        <v>8811</v>
      </c>
      <c r="B392" s="235" t="s">
        <v>8318</v>
      </c>
      <c r="C392" s="244" t="s">
        <v>8806</v>
      </c>
      <c r="D392" s="234" t="s">
        <v>8323</v>
      </c>
      <c r="E392" s="242" t="s">
        <v>8396</v>
      </c>
      <c r="F392" s="242" t="s">
        <v>8396</v>
      </c>
      <c r="G392" s="247">
        <v>2326.4499999999998</v>
      </c>
      <c r="H392" s="237" t="s">
        <v>8812</v>
      </c>
    </row>
    <row r="393" spans="1:8" ht="25.5">
      <c r="A393" s="234" t="s">
        <v>8813</v>
      </c>
      <c r="B393" s="235" t="s">
        <v>8318</v>
      </c>
      <c r="C393" s="244" t="s">
        <v>8814</v>
      </c>
      <c r="D393" s="234" t="s">
        <v>8323</v>
      </c>
      <c r="E393" s="166" t="s">
        <v>8491</v>
      </c>
      <c r="F393" s="114" t="s">
        <v>8491</v>
      </c>
      <c r="G393" s="245">
        <v>3557.75</v>
      </c>
      <c r="H393" s="237" t="s">
        <v>8812</v>
      </c>
    </row>
    <row r="394" spans="1:8" ht="25.5">
      <c r="A394" s="234" t="s">
        <v>8815</v>
      </c>
      <c r="B394" s="235" t="s">
        <v>8318</v>
      </c>
      <c r="C394" s="244" t="s">
        <v>8816</v>
      </c>
      <c r="D394" s="234" t="s">
        <v>8323</v>
      </c>
      <c r="E394" s="242" t="s">
        <v>8396</v>
      </c>
      <c r="F394" s="242" t="s">
        <v>8396</v>
      </c>
      <c r="G394" s="245">
        <v>27.2</v>
      </c>
      <c r="H394" s="237" t="s">
        <v>8817</v>
      </c>
    </row>
    <row r="395" spans="1:8" ht="25.5">
      <c r="A395" s="234" t="s">
        <v>8818</v>
      </c>
      <c r="B395" s="235" t="s">
        <v>8318</v>
      </c>
      <c r="C395" s="244" t="s">
        <v>8819</v>
      </c>
      <c r="D395" s="234" t="s">
        <v>8323</v>
      </c>
      <c r="E395" s="242" t="s">
        <v>8396</v>
      </c>
      <c r="F395" s="242" t="s">
        <v>8396</v>
      </c>
      <c r="G395" s="245">
        <v>122.4</v>
      </c>
      <c r="H395" s="237" t="s">
        <v>8817</v>
      </c>
    </row>
    <row r="396" spans="1:8" ht="25.5">
      <c r="A396" s="234" t="s">
        <v>8820</v>
      </c>
      <c r="B396" s="235" t="s">
        <v>8318</v>
      </c>
      <c r="C396" s="244" t="s">
        <v>8821</v>
      </c>
      <c r="D396" s="234" t="s">
        <v>8323</v>
      </c>
      <c r="E396" s="242" t="s">
        <v>8396</v>
      </c>
      <c r="F396" s="242" t="s">
        <v>8396</v>
      </c>
      <c r="G396" s="245">
        <v>625.6</v>
      </c>
      <c r="H396" s="237" t="s">
        <v>8817</v>
      </c>
    </row>
    <row r="397" spans="1:8" ht="25.5">
      <c r="A397" s="234" t="s">
        <v>8822</v>
      </c>
      <c r="B397" s="235" t="s">
        <v>8318</v>
      </c>
      <c r="C397" s="244" t="s">
        <v>8823</v>
      </c>
      <c r="D397" s="234" t="s">
        <v>8323</v>
      </c>
      <c r="E397" s="166" t="s">
        <v>8343</v>
      </c>
      <c r="F397" s="114" t="s">
        <v>8343</v>
      </c>
      <c r="G397" s="245">
        <v>31.68</v>
      </c>
      <c r="H397" s="237" t="s">
        <v>8817</v>
      </c>
    </row>
    <row r="398" spans="1:8" ht="25.5">
      <c r="A398" s="234" t="s">
        <v>8824</v>
      </c>
      <c r="B398" s="235" t="s">
        <v>8318</v>
      </c>
      <c r="C398" s="244" t="s">
        <v>8825</v>
      </c>
      <c r="D398" s="234" t="s">
        <v>8323</v>
      </c>
      <c r="E398" s="166" t="s">
        <v>8343</v>
      </c>
      <c r="F398" s="114" t="s">
        <v>8343</v>
      </c>
      <c r="G398" s="245">
        <v>518.4</v>
      </c>
      <c r="H398" s="237" t="s">
        <v>8817</v>
      </c>
    </row>
    <row r="399" spans="1:8" ht="25.5">
      <c r="A399" s="234" t="s">
        <v>8826</v>
      </c>
      <c r="B399" s="235" t="s">
        <v>8318</v>
      </c>
      <c r="C399" s="244" t="s">
        <v>8827</v>
      </c>
      <c r="D399" s="234" t="s">
        <v>8323</v>
      </c>
      <c r="E399" s="166" t="s">
        <v>8343</v>
      </c>
      <c r="F399" s="114" t="s">
        <v>8343</v>
      </c>
      <c r="G399" s="245">
        <v>1000</v>
      </c>
      <c r="H399" s="237" t="s">
        <v>8817</v>
      </c>
    </row>
    <row r="400" spans="1:8" ht="25.5">
      <c r="A400" s="234" t="s">
        <v>8828</v>
      </c>
      <c r="B400" s="235" t="s">
        <v>8318</v>
      </c>
      <c r="C400" s="244" t="s">
        <v>8829</v>
      </c>
      <c r="D400" s="234" t="s">
        <v>8323</v>
      </c>
      <c r="E400" s="166" t="s">
        <v>8386</v>
      </c>
      <c r="F400" s="114" t="s">
        <v>8386</v>
      </c>
      <c r="G400" s="245">
        <v>741.65</v>
      </c>
      <c r="H400" s="237" t="s">
        <v>8817</v>
      </c>
    </row>
    <row r="401" spans="1:8" ht="25.5">
      <c r="A401" s="234" t="s">
        <v>8830</v>
      </c>
      <c r="B401" s="235" t="s">
        <v>8318</v>
      </c>
      <c r="C401" s="244" t="s">
        <v>8831</v>
      </c>
      <c r="D401" s="234" t="s">
        <v>8323</v>
      </c>
      <c r="E401" s="242" t="s">
        <v>8832</v>
      </c>
      <c r="F401" s="244" t="s">
        <v>8832</v>
      </c>
      <c r="G401" s="245">
        <v>88</v>
      </c>
      <c r="H401" s="237" t="s">
        <v>8833</v>
      </c>
    </row>
    <row r="402" spans="1:8" ht="25.5">
      <c r="A402" s="234" t="s">
        <v>8834</v>
      </c>
      <c r="B402" s="235" t="s">
        <v>8318</v>
      </c>
      <c r="C402" s="244" t="s">
        <v>8835</v>
      </c>
      <c r="D402" s="234" t="s">
        <v>8323</v>
      </c>
      <c r="E402" s="166" t="s">
        <v>8343</v>
      </c>
      <c r="F402" s="114" t="s">
        <v>8343</v>
      </c>
      <c r="G402" s="245">
        <v>31.68</v>
      </c>
      <c r="H402" s="237" t="s">
        <v>8836</v>
      </c>
    </row>
    <row r="403" spans="1:8" ht="25.5">
      <c r="A403" s="234" t="s">
        <v>8837</v>
      </c>
      <c r="B403" s="235" t="s">
        <v>8318</v>
      </c>
      <c r="C403" s="244" t="s">
        <v>8838</v>
      </c>
      <c r="D403" s="234" t="s">
        <v>8323</v>
      </c>
      <c r="E403" s="166" t="s">
        <v>8343</v>
      </c>
      <c r="F403" s="114" t="s">
        <v>8343</v>
      </c>
      <c r="G403" s="245">
        <v>550.08000000000004</v>
      </c>
      <c r="H403" s="237" t="s">
        <v>8839</v>
      </c>
    </row>
    <row r="404" spans="1:8" ht="25.5">
      <c r="A404" s="234" t="s">
        <v>8840</v>
      </c>
      <c r="B404" s="235" t="s">
        <v>8318</v>
      </c>
      <c r="C404" s="244" t="s">
        <v>8841</v>
      </c>
      <c r="D404" s="234" t="s">
        <v>8323</v>
      </c>
      <c r="E404" s="166" t="s">
        <v>8653</v>
      </c>
      <c r="F404" s="114" t="s">
        <v>8653</v>
      </c>
      <c r="G404" s="245">
        <v>2017.56</v>
      </c>
      <c r="H404" s="237" t="s">
        <v>8842</v>
      </c>
    </row>
    <row r="405" spans="1:8" ht="25.5">
      <c r="A405" s="234" t="s">
        <v>8843</v>
      </c>
      <c r="B405" s="235" t="s">
        <v>8318</v>
      </c>
      <c r="C405" s="244" t="s">
        <v>8844</v>
      </c>
      <c r="D405" s="234" t="s">
        <v>8323</v>
      </c>
      <c r="E405" s="166" t="s">
        <v>8653</v>
      </c>
      <c r="F405" s="114" t="s">
        <v>8653</v>
      </c>
      <c r="G405" s="245">
        <v>1725</v>
      </c>
      <c r="H405" s="237" t="s">
        <v>8842</v>
      </c>
    </row>
    <row r="406" spans="1:8" ht="25.5">
      <c r="A406" s="234" t="s">
        <v>8845</v>
      </c>
      <c r="B406" s="235" t="s">
        <v>8318</v>
      </c>
      <c r="C406" s="244" t="s">
        <v>8846</v>
      </c>
      <c r="D406" s="234" t="s">
        <v>8323</v>
      </c>
      <c r="E406" s="242" t="s">
        <v>8396</v>
      </c>
      <c r="F406" s="244" t="s">
        <v>8339</v>
      </c>
      <c r="G406" s="245">
        <v>244.8</v>
      </c>
      <c r="H406" s="237" t="s">
        <v>8842</v>
      </c>
    </row>
    <row r="407" spans="1:8" ht="76.5">
      <c r="A407" s="234" t="s">
        <v>8847</v>
      </c>
      <c r="B407" s="235" t="s">
        <v>8318</v>
      </c>
      <c r="C407" s="244" t="s">
        <v>8848</v>
      </c>
      <c r="D407" s="234" t="s">
        <v>8323</v>
      </c>
      <c r="E407" s="166" t="s">
        <v>8849</v>
      </c>
      <c r="F407" s="114" t="s">
        <v>8608</v>
      </c>
      <c r="G407" s="245">
        <v>3880</v>
      </c>
      <c r="H407" s="237" t="s">
        <v>8850</v>
      </c>
    </row>
    <row r="408" spans="1:8" ht="25.5">
      <c r="A408" s="234" t="s">
        <v>8851</v>
      </c>
      <c r="B408" s="235" t="s">
        <v>8318</v>
      </c>
      <c r="C408" s="244" t="s">
        <v>8852</v>
      </c>
      <c r="D408" s="234" t="s">
        <v>8323</v>
      </c>
      <c r="E408" s="166" t="s">
        <v>8386</v>
      </c>
      <c r="F408" s="114" t="s">
        <v>8853</v>
      </c>
      <c r="G408" s="245">
        <v>741.65</v>
      </c>
      <c r="H408" s="237" t="s">
        <v>8854</v>
      </c>
    </row>
    <row r="409" spans="1:8" ht="25.5">
      <c r="A409" s="234" t="s">
        <v>8855</v>
      </c>
      <c r="B409" s="235" t="s">
        <v>8318</v>
      </c>
      <c r="C409" s="244" t="s">
        <v>8856</v>
      </c>
      <c r="D409" s="234" t="s">
        <v>8323</v>
      </c>
      <c r="E409" s="166" t="s">
        <v>8386</v>
      </c>
      <c r="F409" s="114" t="s">
        <v>8857</v>
      </c>
      <c r="G409" s="245">
        <v>795.6</v>
      </c>
      <c r="H409" s="237" t="s">
        <v>8854</v>
      </c>
    </row>
    <row r="410" spans="1:8" ht="25.5">
      <c r="A410" s="234" t="s">
        <v>8858</v>
      </c>
      <c r="B410" s="235" t="s">
        <v>8318</v>
      </c>
      <c r="C410" s="244" t="s">
        <v>8859</v>
      </c>
      <c r="D410" s="234" t="s">
        <v>8323</v>
      </c>
      <c r="E410" s="166" t="s">
        <v>8343</v>
      </c>
      <c r="F410" s="114" t="s">
        <v>8860</v>
      </c>
      <c r="G410" s="245">
        <v>31.68</v>
      </c>
      <c r="H410" s="237" t="s">
        <v>8854</v>
      </c>
    </row>
    <row r="411" spans="1:8" ht="25.5">
      <c r="A411" s="234" t="s">
        <v>8861</v>
      </c>
      <c r="B411" s="235" t="s">
        <v>8318</v>
      </c>
      <c r="C411" s="244" t="s">
        <v>8862</v>
      </c>
      <c r="D411" s="234" t="s">
        <v>8323</v>
      </c>
      <c r="E411" s="166" t="s">
        <v>8343</v>
      </c>
      <c r="F411" s="114" t="s">
        <v>8343</v>
      </c>
      <c r="G411" s="245">
        <v>764.8</v>
      </c>
      <c r="H411" s="237" t="s">
        <v>8854</v>
      </c>
    </row>
    <row r="412" spans="1:8" ht="25.5">
      <c r="A412" s="234" t="s">
        <v>8863</v>
      </c>
      <c r="B412" s="235" t="s">
        <v>8318</v>
      </c>
      <c r="C412" s="244" t="s">
        <v>8864</v>
      </c>
      <c r="D412" s="234" t="s">
        <v>8323</v>
      </c>
      <c r="E412" s="166" t="s">
        <v>8386</v>
      </c>
      <c r="F412" s="114" t="s">
        <v>8865</v>
      </c>
      <c r="G412" s="245">
        <v>593.45000000000005</v>
      </c>
      <c r="H412" s="237" t="s">
        <v>8866</v>
      </c>
    </row>
    <row r="413" spans="1:8" ht="25.5">
      <c r="A413" s="234" t="s">
        <v>8867</v>
      </c>
      <c r="B413" s="235" t="s">
        <v>8318</v>
      </c>
      <c r="C413" s="244" t="s">
        <v>8868</v>
      </c>
      <c r="D413" s="234" t="s">
        <v>8323</v>
      </c>
      <c r="E413" s="242" t="s">
        <v>8363</v>
      </c>
      <c r="F413" s="242" t="s">
        <v>8363</v>
      </c>
      <c r="G413" s="245">
        <v>608.89</v>
      </c>
      <c r="H413" s="237" t="s">
        <v>8866</v>
      </c>
    </row>
    <row r="414" spans="1:8" ht="25.5">
      <c r="A414" s="234" t="s">
        <v>8869</v>
      </c>
      <c r="B414" s="235" t="s">
        <v>8318</v>
      </c>
      <c r="C414" s="244" t="s">
        <v>8862</v>
      </c>
      <c r="D414" s="234" t="s">
        <v>8323</v>
      </c>
      <c r="E414" s="166" t="s">
        <v>8386</v>
      </c>
      <c r="F414" s="114" t="s">
        <v>8865</v>
      </c>
      <c r="G414" s="245">
        <v>357.5</v>
      </c>
      <c r="H414" s="237" t="s">
        <v>8870</v>
      </c>
    </row>
    <row r="415" spans="1:8" ht="25.5">
      <c r="A415" s="234" t="s">
        <v>8871</v>
      </c>
      <c r="B415" s="235" t="s">
        <v>8318</v>
      </c>
      <c r="C415" s="244" t="s">
        <v>8872</v>
      </c>
      <c r="D415" s="234" t="s">
        <v>8323</v>
      </c>
      <c r="E415" s="166" t="s">
        <v>8386</v>
      </c>
      <c r="F415" s="114" t="s">
        <v>8865</v>
      </c>
      <c r="G415" s="245">
        <v>72.8</v>
      </c>
      <c r="H415" s="237" t="s">
        <v>8873</v>
      </c>
    </row>
    <row r="416" spans="1:8" ht="25.5">
      <c r="A416" s="234" t="s">
        <v>8874</v>
      </c>
      <c r="B416" s="235" t="s">
        <v>8318</v>
      </c>
      <c r="C416" s="244" t="s">
        <v>8875</v>
      </c>
      <c r="D416" s="234" t="s">
        <v>8323</v>
      </c>
      <c r="E416" s="166" t="s">
        <v>8653</v>
      </c>
      <c r="F416" s="114" t="s">
        <v>8653</v>
      </c>
      <c r="G416" s="245">
        <v>1782.04</v>
      </c>
      <c r="H416" s="237" t="s">
        <v>8876</v>
      </c>
    </row>
    <row r="417" spans="1:8" ht="25.5">
      <c r="A417" s="234" t="s">
        <v>8877</v>
      </c>
      <c r="B417" s="235" t="s">
        <v>8318</v>
      </c>
      <c r="C417" s="244" t="s">
        <v>8878</v>
      </c>
      <c r="D417" s="234" t="s">
        <v>8323</v>
      </c>
      <c r="E417" s="166" t="s">
        <v>8339</v>
      </c>
      <c r="F417" s="114" t="s">
        <v>8339</v>
      </c>
      <c r="G417" s="245">
        <v>153</v>
      </c>
      <c r="H417" s="237" t="s">
        <v>8879</v>
      </c>
    </row>
    <row r="418" spans="1:8" ht="89.25">
      <c r="A418" s="234" t="s">
        <v>8880</v>
      </c>
      <c r="B418" s="235" t="s">
        <v>8318</v>
      </c>
      <c r="C418" s="244" t="s">
        <v>8407</v>
      </c>
      <c r="D418" s="234" t="s">
        <v>6014</v>
      </c>
      <c r="E418" s="166" t="s">
        <v>8881</v>
      </c>
      <c r="F418" s="114" t="s">
        <v>8409</v>
      </c>
      <c r="G418" s="245">
        <v>1886.22</v>
      </c>
      <c r="H418" s="237" t="s">
        <v>8882</v>
      </c>
    </row>
    <row r="419" spans="1:8" ht="25.5">
      <c r="A419" s="234" t="s">
        <v>8883</v>
      </c>
      <c r="B419" s="235" t="s">
        <v>8318</v>
      </c>
      <c r="C419" s="244" t="s">
        <v>8884</v>
      </c>
      <c r="D419" s="234" t="s">
        <v>8323</v>
      </c>
      <c r="E419" s="166" t="s">
        <v>8653</v>
      </c>
      <c r="F419" s="114" t="s">
        <v>8653</v>
      </c>
      <c r="G419" s="245">
        <v>1495</v>
      </c>
      <c r="H419" s="237" t="s">
        <v>8885</v>
      </c>
    </row>
    <row r="420" spans="1:8" ht="76.5">
      <c r="A420" s="234" t="s">
        <v>8886</v>
      </c>
      <c r="B420" s="235" t="s">
        <v>8318</v>
      </c>
      <c r="C420" s="244" t="s">
        <v>8887</v>
      </c>
      <c r="D420" s="234" t="s">
        <v>6014</v>
      </c>
      <c r="E420" s="166" t="s">
        <v>8888</v>
      </c>
      <c r="F420" s="114" t="s">
        <v>8889</v>
      </c>
      <c r="G420" s="245">
        <v>1310</v>
      </c>
      <c r="H420" s="237" t="s">
        <v>8890</v>
      </c>
    </row>
    <row r="421" spans="1:8" ht="25.5">
      <c r="A421" s="234" t="s">
        <v>8891</v>
      </c>
      <c r="B421" s="235" t="s">
        <v>8318</v>
      </c>
      <c r="C421" s="244" t="s">
        <v>8892</v>
      </c>
      <c r="D421" s="234" t="s">
        <v>8323</v>
      </c>
      <c r="E421" s="166" t="s">
        <v>8339</v>
      </c>
      <c r="F421" s="114" t="s">
        <v>8339</v>
      </c>
      <c r="G421" s="245">
        <v>512.54999999999995</v>
      </c>
      <c r="H421" s="237" t="s">
        <v>8893</v>
      </c>
    </row>
    <row r="422" spans="1:8" ht="25.5">
      <c r="A422" s="234" t="s">
        <v>8894</v>
      </c>
      <c r="B422" s="235" t="s">
        <v>8318</v>
      </c>
      <c r="C422" s="244" t="s">
        <v>8895</v>
      </c>
      <c r="D422" s="234" t="s">
        <v>8323</v>
      </c>
      <c r="E422" s="166" t="s">
        <v>8339</v>
      </c>
      <c r="F422" s="114" t="s">
        <v>8339</v>
      </c>
      <c r="G422" s="245">
        <v>358.7</v>
      </c>
      <c r="H422" s="237" t="s">
        <v>8893</v>
      </c>
    </row>
    <row r="423" spans="1:8" ht="25.5">
      <c r="A423" s="234" t="s">
        <v>8896</v>
      </c>
      <c r="B423" s="235" t="s">
        <v>8318</v>
      </c>
      <c r="C423" s="244" t="s">
        <v>8897</v>
      </c>
      <c r="D423" s="234" t="s">
        <v>8323</v>
      </c>
      <c r="E423" s="166" t="s">
        <v>8898</v>
      </c>
      <c r="F423" s="114" t="s">
        <v>8898</v>
      </c>
      <c r="G423" s="245">
        <v>1020</v>
      </c>
      <c r="H423" s="237" t="s">
        <v>8899</v>
      </c>
    </row>
    <row r="424" spans="1:8" ht="25.5">
      <c r="A424" s="234" t="s">
        <v>8900</v>
      </c>
      <c r="B424" s="235" t="s">
        <v>8318</v>
      </c>
      <c r="C424" s="244" t="s">
        <v>8901</v>
      </c>
      <c r="D424" s="234" t="s">
        <v>8323</v>
      </c>
      <c r="E424" s="166" t="s">
        <v>8339</v>
      </c>
      <c r="F424" s="114" t="s">
        <v>8339</v>
      </c>
      <c r="G424" s="245">
        <v>2062.9499999999998</v>
      </c>
      <c r="H424" s="237" t="s">
        <v>8902</v>
      </c>
    </row>
    <row r="425" spans="1:8" ht="76.5">
      <c r="A425" s="234" t="s">
        <v>8903</v>
      </c>
      <c r="B425" s="235" t="s">
        <v>8318</v>
      </c>
      <c r="C425" s="244" t="s">
        <v>8904</v>
      </c>
      <c r="D425" s="234" t="s">
        <v>6014</v>
      </c>
      <c r="E425" s="166" t="s">
        <v>8905</v>
      </c>
      <c r="F425" s="114" t="s">
        <v>8906</v>
      </c>
      <c r="G425" s="245">
        <v>37.799999999999997</v>
      </c>
      <c r="H425" s="237" t="s">
        <v>8907</v>
      </c>
    </row>
    <row r="426" spans="1:8" ht="51">
      <c r="A426" s="234" t="s">
        <v>8908</v>
      </c>
      <c r="B426" s="235" t="s">
        <v>8318</v>
      </c>
      <c r="C426" s="244" t="s">
        <v>8909</v>
      </c>
      <c r="D426" s="234" t="s">
        <v>6014</v>
      </c>
      <c r="E426" s="166" t="s">
        <v>8910</v>
      </c>
      <c r="F426" s="114" t="s">
        <v>8911</v>
      </c>
      <c r="G426" s="245">
        <v>415</v>
      </c>
      <c r="H426" s="237" t="s">
        <v>8912</v>
      </c>
    </row>
    <row r="427" spans="1:8" ht="25.5">
      <c r="A427" s="234" t="s">
        <v>8913</v>
      </c>
      <c r="B427" s="235" t="s">
        <v>8318</v>
      </c>
      <c r="C427" s="244" t="s">
        <v>8914</v>
      </c>
      <c r="D427" s="234" t="s">
        <v>8323</v>
      </c>
      <c r="E427" s="166" t="s">
        <v>8915</v>
      </c>
      <c r="F427" s="114" t="s">
        <v>8916</v>
      </c>
      <c r="G427" s="245">
        <v>183.61</v>
      </c>
      <c r="H427" s="237" t="s">
        <v>8917</v>
      </c>
    </row>
    <row r="428" spans="1:8" ht="25.5">
      <c r="A428" s="234" t="s">
        <v>8918</v>
      </c>
      <c r="B428" s="235" t="s">
        <v>8318</v>
      </c>
      <c r="C428" s="244" t="s">
        <v>8919</v>
      </c>
      <c r="D428" s="234" t="s">
        <v>8323</v>
      </c>
      <c r="E428" s="166" t="s">
        <v>8920</v>
      </c>
      <c r="F428" s="114" t="s">
        <v>8916</v>
      </c>
      <c r="G428" s="245">
        <v>190.82</v>
      </c>
      <c r="H428" s="237" t="s">
        <v>8917</v>
      </c>
    </row>
    <row r="429" spans="1:8" ht="25.5">
      <c r="A429" s="234" t="s">
        <v>8921</v>
      </c>
      <c r="B429" s="235" t="s">
        <v>8318</v>
      </c>
      <c r="C429" s="244" t="s">
        <v>8922</v>
      </c>
      <c r="D429" s="234" t="s">
        <v>8323</v>
      </c>
      <c r="E429" s="166" t="s">
        <v>8330</v>
      </c>
      <c r="F429" s="114" t="s">
        <v>8330</v>
      </c>
      <c r="G429" s="245">
        <v>500</v>
      </c>
      <c r="H429" s="237" t="s">
        <v>8923</v>
      </c>
    </row>
    <row r="430" spans="1:8" ht="25.5">
      <c r="A430" s="234" t="s">
        <v>8924</v>
      </c>
      <c r="B430" s="235" t="s">
        <v>8318</v>
      </c>
      <c r="C430" s="244" t="s">
        <v>8922</v>
      </c>
      <c r="D430" s="234" t="s">
        <v>8323</v>
      </c>
      <c r="E430" s="166" t="s">
        <v>8363</v>
      </c>
      <c r="F430" s="114" t="s">
        <v>8339</v>
      </c>
      <c r="G430" s="245">
        <v>963.05</v>
      </c>
      <c r="H430" s="237" t="s">
        <v>8925</v>
      </c>
    </row>
    <row r="431" spans="1:8" ht="25.5">
      <c r="A431" s="234" t="s">
        <v>8926</v>
      </c>
      <c r="B431" s="235" t="s">
        <v>8318</v>
      </c>
      <c r="C431" s="244" t="s">
        <v>8927</v>
      </c>
      <c r="D431" s="234" t="s">
        <v>8323</v>
      </c>
      <c r="E431" s="166" t="s">
        <v>8928</v>
      </c>
      <c r="F431" s="114" t="s">
        <v>8339</v>
      </c>
      <c r="G431" s="245">
        <v>1414</v>
      </c>
      <c r="H431" s="237" t="s">
        <v>8925</v>
      </c>
    </row>
    <row r="432" spans="1:8" ht="25.5">
      <c r="A432" s="234" t="s">
        <v>8929</v>
      </c>
      <c r="B432" s="235" t="s">
        <v>8318</v>
      </c>
      <c r="C432" s="244" t="s">
        <v>8930</v>
      </c>
      <c r="D432" s="234" t="s">
        <v>8323</v>
      </c>
      <c r="E432" s="166" t="s">
        <v>8931</v>
      </c>
      <c r="F432" s="114" t="s">
        <v>8339</v>
      </c>
      <c r="G432" s="245">
        <v>28.9</v>
      </c>
      <c r="H432" s="237" t="s">
        <v>8925</v>
      </c>
    </row>
    <row r="433" spans="1:8" ht="25.5">
      <c r="A433" s="234" t="s">
        <v>8932</v>
      </c>
      <c r="B433" s="235" t="s">
        <v>8318</v>
      </c>
      <c r="C433" s="244" t="s">
        <v>8933</v>
      </c>
      <c r="D433" s="234" t="s">
        <v>8323</v>
      </c>
      <c r="E433" s="166" t="s">
        <v>8934</v>
      </c>
      <c r="F433" s="114" t="s">
        <v>8935</v>
      </c>
      <c r="G433" s="245">
        <v>575</v>
      </c>
      <c r="H433" s="237" t="s">
        <v>8936</v>
      </c>
    </row>
    <row r="434" spans="1:8" ht="25.5">
      <c r="A434" s="234" t="s">
        <v>8937</v>
      </c>
      <c r="B434" s="235" t="s">
        <v>8318</v>
      </c>
      <c r="C434" s="244" t="s">
        <v>8938</v>
      </c>
      <c r="D434" s="234" t="s">
        <v>8323</v>
      </c>
      <c r="E434" s="166" t="s">
        <v>8330</v>
      </c>
      <c r="F434" s="114" t="s">
        <v>8330</v>
      </c>
      <c r="G434" s="245">
        <v>325.58</v>
      </c>
      <c r="H434" s="237" t="s">
        <v>8939</v>
      </c>
    </row>
    <row r="435" spans="1:8" ht="25.5">
      <c r="A435" s="234" t="s">
        <v>8940</v>
      </c>
      <c r="B435" s="235" t="s">
        <v>8318</v>
      </c>
      <c r="C435" s="244" t="s">
        <v>8941</v>
      </c>
      <c r="D435" s="234" t="s">
        <v>8323</v>
      </c>
      <c r="E435" s="166" t="s">
        <v>8330</v>
      </c>
      <c r="F435" s="114" t="s">
        <v>8330</v>
      </c>
      <c r="G435" s="245">
        <v>325.58</v>
      </c>
      <c r="H435" s="237" t="s">
        <v>8939</v>
      </c>
    </row>
    <row r="436" spans="1:8" ht="25.5">
      <c r="A436" s="234" t="s">
        <v>8942</v>
      </c>
      <c r="B436" s="235" t="s">
        <v>8318</v>
      </c>
      <c r="C436" s="244" t="s">
        <v>8943</v>
      </c>
      <c r="D436" s="234" t="s">
        <v>8323</v>
      </c>
      <c r="E436" s="166" t="s">
        <v>8944</v>
      </c>
      <c r="F436" s="114" t="s">
        <v>8935</v>
      </c>
      <c r="G436" s="245">
        <v>1147.4000000000001</v>
      </c>
      <c r="H436" s="237" t="s">
        <v>8936</v>
      </c>
    </row>
    <row r="437" spans="1:8" ht="25.5">
      <c r="A437" s="234" t="s">
        <v>8945</v>
      </c>
      <c r="B437" s="235" t="s">
        <v>8318</v>
      </c>
      <c r="C437" s="244" t="s">
        <v>8946</v>
      </c>
      <c r="D437" s="234" t="s">
        <v>8323</v>
      </c>
      <c r="E437" s="166" t="s">
        <v>8947</v>
      </c>
      <c r="F437" s="114" t="s">
        <v>8947</v>
      </c>
      <c r="G437" s="245">
        <v>3566.3</v>
      </c>
      <c r="H437" s="237" t="s">
        <v>8936</v>
      </c>
    </row>
    <row r="438" spans="1:8" ht="25.5">
      <c r="A438" s="234" t="s">
        <v>8948</v>
      </c>
      <c r="B438" s="235" t="s">
        <v>8318</v>
      </c>
      <c r="C438" s="244" t="s">
        <v>8949</v>
      </c>
      <c r="D438" s="234" t="s">
        <v>8323</v>
      </c>
      <c r="E438" s="166" t="s">
        <v>8339</v>
      </c>
      <c r="F438" s="114" t="s">
        <v>8339</v>
      </c>
      <c r="G438" s="245">
        <v>730.15</v>
      </c>
      <c r="H438" s="237">
        <v>41996</v>
      </c>
    </row>
    <row r="439" spans="1:8" ht="25.5">
      <c r="A439" s="234" t="s">
        <v>8950</v>
      </c>
      <c r="B439" s="235" t="s">
        <v>8318</v>
      </c>
      <c r="C439" s="244" t="s">
        <v>8951</v>
      </c>
      <c r="D439" s="234" t="s">
        <v>8323</v>
      </c>
      <c r="E439" s="166" t="s">
        <v>8330</v>
      </c>
      <c r="F439" s="114" t="s">
        <v>8330</v>
      </c>
      <c r="G439" s="245">
        <v>325.58</v>
      </c>
      <c r="H439" s="237" t="s">
        <v>8952</v>
      </c>
    </row>
    <row r="440" spans="1:8" ht="25.5">
      <c r="A440" s="234" t="s">
        <v>8953</v>
      </c>
      <c r="B440" s="235" t="s">
        <v>8318</v>
      </c>
      <c r="C440" s="244" t="s">
        <v>8954</v>
      </c>
      <c r="D440" s="234" t="s">
        <v>8323</v>
      </c>
      <c r="E440" s="166" t="s">
        <v>8955</v>
      </c>
      <c r="F440" s="114" t="s">
        <v>8339</v>
      </c>
      <c r="G440" s="245">
        <v>1516.69</v>
      </c>
      <c r="H440" s="237" t="s">
        <v>8956</v>
      </c>
    </row>
    <row r="441" spans="1:8" ht="25.5">
      <c r="A441" s="234" t="s">
        <v>8957</v>
      </c>
      <c r="B441" s="235" t="s">
        <v>8318</v>
      </c>
      <c r="C441" s="244" t="s">
        <v>8958</v>
      </c>
      <c r="D441" s="234" t="s">
        <v>8323</v>
      </c>
      <c r="E441" s="166" t="s">
        <v>8363</v>
      </c>
      <c r="F441" s="114" t="s">
        <v>8339</v>
      </c>
      <c r="G441" s="245">
        <v>337.16</v>
      </c>
      <c r="H441" s="237" t="s">
        <v>8956</v>
      </c>
    </row>
    <row r="442" spans="1:8" ht="25.5">
      <c r="A442" s="234" t="s">
        <v>8959</v>
      </c>
      <c r="B442" s="235" t="s">
        <v>8318</v>
      </c>
      <c r="C442" s="244" t="s">
        <v>8960</v>
      </c>
      <c r="D442" s="234" t="s">
        <v>8323</v>
      </c>
      <c r="E442" s="166" t="s">
        <v>8339</v>
      </c>
      <c r="F442" s="114" t="s">
        <v>8339</v>
      </c>
      <c r="G442" s="245">
        <v>93.06</v>
      </c>
      <c r="H442" s="237" t="s">
        <v>8956</v>
      </c>
    </row>
    <row r="443" spans="1:8" ht="25.5">
      <c r="A443" s="234" t="s">
        <v>8961</v>
      </c>
      <c r="B443" s="235" t="s">
        <v>8318</v>
      </c>
      <c r="C443" s="244" t="s">
        <v>8962</v>
      </c>
      <c r="D443" s="234" t="s">
        <v>8323</v>
      </c>
      <c r="E443" s="166" t="s">
        <v>8339</v>
      </c>
      <c r="F443" s="114" t="s">
        <v>8339</v>
      </c>
      <c r="G443" s="245">
        <v>83.3</v>
      </c>
      <c r="H443" s="237" t="s">
        <v>8956</v>
      </c>
    </row>
    <row r="444" spans="1:8" ht="25.5">
      <c r="A444" s="234" t="s">
        <v>8963</v>
      </c>
      <c r="B444" s="235" t="s">
        <v>8318</v>
      </c>
      <c r="C444" s="244" t="s">
        <v>8964</v>
      </c>
      <c r="D444" s="234" t="s">
        <v>8323</v>
      </c>
      <c r="E444" s="166" t="s">
        <v>8339</v>
      </c>
      <c r="F444" s="114" t="s">
        <v>8339</v>
      </c>
      <c r="G444" s="245">
        <v>2411.1</v>
      </c>
      <c r="H444" s="237" t="s">
        <v>8965</v>
      </c>
    </row>
    <row r="445" spans="1:8" ht="25.5">
      <c r="A445" s="234" t="s">
        <v>8966</v>
      </c>
      <c r="B445" s="235" t="s">
        <v>8318</v>
      </c>
      <c r="C445" s="244" t="s">
        <v>8967</v>
      </c>
      <c r="D445" s="234" t="s">
        <v>8323</v>
      </c>
      <c r="E445" s="166" t="s">
        <v>8339</v>
      </c>
      <c r="F445" s="114" t="s">
        <v>8339</v>
      </c>
      <c r="G445" s="245">
        <v>2411.1</v>
      </c>
      <c r="H445" s="237" t="s">
        <v>8965</v>
      </c>
    </row>
    <row r="446" spans="1:8" ht="25.5">
      <c r="A446" s="234" t="s">
        <v>8968</v>
      </c>
      <c r="B446" s="235" t="s">
        <v>8318</v>
      </c>
      <c r="C446" s="244" t="s">
        <v>8969</v>
      </c>
      <c r="D446" s="234" t="s">
        <v>8323</v>
      </c>
      <c r="E446" s="166" t="s">
        <v>8343</v>
      </c>
      <c r="F446" s="114" t="s">
        <v>8343</v>
      </c>
      <c r="G446" s="245">
        <v>550</v>
      </c>
      <c r="H446" s="237" t="s">
        <v>8970</v>
      </c>
    </row>
    <row r="447" spans="1:8" ht="25.5">
      <c r="A447" s="234" t="s">
        <v>8971</v>
      </c>
      <c r="B447" s="235" t="s">
        <v>8318</v>
      </c>
      <c r="C447" s="244" t="s">
        <v>8972</v>
      </c>
      <c r="D447" s="234" t="s">
        <v>8323</v>
      </c>
      <c r="E447" s="166" t="s">
        <v>8343</v>
      </c>
      <c r="F447" s="114" t="s">
        <v>8343</v>
      </c>
      <c r="G447" s="245">
        <v>573.6</v>
      </c>
      <c r="H447" s="237" t="s">
        <v>8970</v>
      </c>
    </row>
    <row r="448" spans="1:8" ht="25.5">
      <c r="A448" s="234" t="s">
        <v>8973</v>
      </c>
      <c r="B448" s="235" t="s">
        <v>8318</v>
      </c>
      <c r="C448" s="244" t="s">
        <v>8974</v>
      </c>
      <c r="D448" s="234" t="s">
        <v>8323</v>
      </c>
      <c r="E448" s="166" t="s">
        <v>8343</v>
      </c>
      <c r="F448" s="114" t="s">
        <v>8343</v>
      </c>
      <c r="G448" s="245">
        <v>300</v>
      </c>
      <c r="H448" s="237" t="s">
        <v>8970</v>
      </c>
    </row>
    <row r="449" spans="1:8" ht="25.5">
      <c r="A449" s="234" t="s">
        <v>8975</v>
      </c>
      <c r="B449" s="235" t="s">
        <v>8318</v>
      </c>
      <c r="C449" s="244" t="s">
        <v>8976</v>
      </c>
      <c r="D449" s="234" t="s">
        <v>8323</v>
      </c>
      <c r="E449" s="166" t="s">
        <v>8343</v>
      </c>
      <c r="F449" s="114" t="s">
        <v>8343</v>
      </c>
      <c r="G449" s="245">
        <v>518.4</v>
      </c>
      <c r="H449" s="237" t="s">
        <v>8977</v>
      </c>
    </row>
    <row r="450" spans="1:8" ht="25.5">
      <c r="A450" s="234" t="s">
        <v>8973</v>
      </c>
      <c r="B450" s="235" t="s">
        <v>8318</v>
      </c>
      <c r="C450" s="244" t="s">
        <v>8978</v>
      </c>
      <c r="D450" s="234" t="s">
        <v>8323</v>
      </c>
      <c r="E450" s="166" t="s">
        <v>8343</v>
      </c>
      <c r="F450" s="114" t="s">
        <v>8343</v>
      </c>
      <c r="G450" s="245">
        <v>300</v>
      </c>
      <c r="H450" s="237" t="s">
        <v>8979</v>
      </c>
    </row>
    <row r="451" spans="1:8" ht="25.5">
      <c r="A451" s="234" t="s">
        <v>8980</v>
      </c>
      <c r="B451" s="235" t="s">
        <v>8318</v>
      </c>
      <c r="C451" s="244" t="s">
        <v>8981</v>
      </c>
      <c r="D451" s="234" t="s">
        <v>8323</v>
      </c>
      <c r="E451" s="166" t="s">
        <v>8330</v>
      </c>
      <c r="F451" s="114" t="s">
        <v>8330</v>
      </c>
      <c r="G451" s="245">
        <v>1188</v>
      </c>
      <c r="H451" s="237" t="s">
        <v>8982</v>
      </c>
    </row>
    <row r="452" spans="1:8" ht="25.5">
      <c r="A452" s="234" t="s">
        <v>8983</v>
      </c>
      <c r="B452" s="235" t="s">
        <v>8318</v>
      </c>
      <c r="C452" s="244" t="s">
        <v>8984</v>
      </c>
      <c r="D452" s="234" t="s">
        <v>8323</v>
      </c>
      <c r="E452" s="166" t="s">
        <v>8330</v>
      </c>
      <c r="F452" s="114" t="s">
        <v>8330</v>
      </c>
      <c r="G452" s="245">
        <v>400</v>
      </c>
      <c r="H452" s="237" t="s">
        <v>8985</v>
      </c>
    </row>
    <row r="453" spans="1:8" ht="25.5">
      <c r="A453" s="234" t="s">
        <v>8986</v>
      </c>
      <c r="B453" s="235" t="s">
        <v>8318</v>
      </c>
      <c r="C453" s="244" t="s">
        <v>8987</v>
      </c>
      <c r="D453" s="234" t="s">
        <v>8323</v>
      </c>
      <c r="E453" s="166" t="s">
        <v>8935</v>
      </c>
      <c r="F453" s="114" t="s">
        <v>8935</v>
      </c>
      <c r="G453" s="245">
        <v>575</v>
      </c>
      <c r="H453" s="237" t="s">
        <v>8988</v>
      </c>
    </row>
    <row r="454" spans="1:8" ht="25.5">
      <c r="A454" s="234" t="s">
        <v>8989</v>
      </c>
      <c r="B454" s="235" t="s">
        <v>8318</v>
      </c>
      <c r="C454" s="244" t="s">
        <v>8990</v>
      </c>
      <c r="D454" s="234" t="s">
        <v>8323</v>
      </c>
      <c r="E454" s="166" t="s">
        <v>8935</v>
      </c>
      <c r="F454" s="114" t="s">
        <v>8935</v>
      </c>
      <c r="G454" s="245">
        <v>1062.4000000000001</v>
      </c>
      <c r="H454" s="237" t="s">
        <v>8977</v>
      </c>
    </row>
    <row r="455" spans="1:8" ht="25.5">
      <c r="A455" s="234" t="s">
        <v>8991</v>
      </c>
      <c r="B455" s="235" t="s">
        <v>8318</v>
      </c>
      <c r="C455" s="244" t="s">
        <v>8992</v>
      </c>
      <c r="D455" s="234" t="s">
        <v>8323</v>
      </c>
      <c r="E455" s="166" t="s">
        <v>8935</v>
      </c>
      <c r="F455" s="114" t="s">
        <v>8935</v>
      </c>
      <c r="G455" s="245">
        <v>1062.4000000000001</v>
      </c>
      <c r="H455" s="237" t="s">
        <v>8993</v>
      </c>
    </row>
    <row r="456" spans="1:8" ht="25.5">
      <c r="A456" s="234" t="s">
        <v>8994</v>
      </c>
      <c r="B456" s="235" t="s">
        <v>8318</v>
      </c>
      <c r="C456" s="244" t="s">
        <v>8995</v>
      </c>
      <c r="D456" s="234" t="s">
        <v>8323</v>
      </c>
      <c r="E456" s="166" t="s">
        <v>8935</v>
      </c>
      <c r="F456" s="114" t="s">
        <v>8935</v>
      </c>
      <c r="G456" s="245">
        <v>660</v>
      </c>
      <c r="H456" s="237" t="s">
        <v>8993</v>
      </c>
    </row>
    <row r="457" spans="1:8" ht="25.5">
      <c r="A457" s="234" t="s">
        <v>8996</v>
      </c>
      <c r="B457" s="235" t="s">
        <v>8318</v>
      </c>
      <c r="C457" s="244" t="s">
        <v>8997</v>
      </c>
      <c r="D457" s="234" t="s">
        <v>8323</v>
      </c>
      <c r="E457" s="166" t="s">
        <v>8935</v>
      </c>
      <c r="F457" s="114" t="s">
        <v>8935</v>
      </c>
      <c r="G457" s="245">
        <v>1787.26</v>
      </c>
      <c r="H457" s="237" t="s">
        <v>8993</v>
      </c>
    </row>
    <row r="458" spans="1:8" ht="25.5">
      <c r="A458" s="234" t="s">
        <v>8998</v>
      </c>
      <c r="B458" s="235" t="s">
        <v>8318</v>
      </c>
      <c r="C458" s="244" t="s">
        <v>8999</v>
      </c>
      <c r="D458" s="234" t="s">
        <v>8323</v>
      </c>
      <c r="E458" s="166" t="s">
        <v>8935</v>
      </c>
      <c r="F458" s="114" t="s">
        <v>8935</v>
      </c>
      <c r="G458" s="245">
        <v>660</v>
      </c>
      <c r="H458" s="237" t="s">
        <v>9000</v>
      </c>
    </row>
    <row r="459" spans="1:8" ht="25.5">
      <c r="A459" s="234" t="s">
        <v>9001</v>
      </c>
      <c r="B459" s="235" t="s">
        <v>8318</v>
      </c>
      <c r="C459" s="244" t="s">
        <v>9002</v>
      </c>
      <c r="D459" s="234" t="s">
        <v>8323</v>
      </c>
      <c r="E459" s="166" t="s">
        <v>8935</v>
      </c>
      <c r="F459" s="114" t="s">
        <v>8935</v>
      </c>
      <c r="G459" s="245">
        <v>660</v>
      </c>
      <c r="H459" s="237" t="s">
        <v>9003</v>
      </c>
    </row>
    <row r="460" spans="1:8" ht="25.5">
      <c r="A460" s="234" t="s">
        <v>9004</v>
      </c>
      <c r="B460" s="235" t="s">
        <v>8318</v>
      </c>
      <c r="C460" s="244" t="s">
        <v>9005</v>
      </c>
      <c r="D460" s="234" t="s">
        <v>8323</v>
      </c>
      <c r="E460" s="166" t="s">
        <v>8935</v>
      </c>
      <c r="F460" s="114" t="s">
        <v>8935</v>
      </c>
      <c r="G460" s="245">
        <v>977.4</v>
      </c>
      <c r="H460" s="237" t="s">
        <v>9000</v>
      </c>
    </row>
    <row r="461" spans="1:8" ht="25.5">
      <c r="A461" s="234" t="s">
        <v>9006</v>
      </c>
      <c r="B461" s="235" t="s">
        <v>8318</v>
      </c>
      <c r="C461" s="244" t="s">
        <v>9007</v>
      </c>
      <c r="D461" s="234" t="s">
        <v>8323</v>
      </c>
      <c r="E461" s="166" t="s">
        <v>8935</v>
      </c>
      <c r="F461" s="114" t="s">
        <v>8935</v>
      </c>
      <c r="G461" s="245">
        <v>575</v>
      </c>
      <c r="H461" s="237" t="s">
        <v>9008</v>
      </c>
    </row>
    <row r="462" spans="1:8" ht="25.5">
      <c r="A462" s="234" t="s">
        <v>9009</v>
      </c>
      <c r="B462" s="235" t="s">
        <v>8318</v>
      </c>
      <c r="C462" s="244" t="s">
        <v>9010</v>
      </c>
      <c r="D462" s="234" t="s">
        <v>8323</v>
      </c>
      <c r="E462" s="166" t="s">
        <v>8935</v>
      </c>
      <c r="F462" s="114" t="s">
        <v>8935</v>
      </c>
      <c r="G462" s="245">
        <v>575</v>
      </c>
      <c r="H462" s="237" t="s">
        <v>8925</v>
      </c>
    </row>
    <row r="463" spans="1:8" ht="25.5">
      <c r="A463" s="234" t="s">
        <v>9011</v>
      </c>
      <c r="B463" s="235" t="s">
        <v>8318</v>
      </c>
      <c r="C463" s="244" t="s">
        <v>9012</v>
      </c>
      <c r="D463" s="234" t="s">
        <v>8323</v>
      </c>
      <c r="E463" s="166" t="s">
        <v>8935</v>
      </c>
      <c r="F463" s="114" t="s">
        <v>8935</v>
      </c>
      <c r="G463" s="245">
        <v>660</v>
      </c>
      <c r="H463" s="237" t="s">
        <v>8925</v>
      </c>
    </row>
    <row r="464" spans="1:8" ht="25.5">
      <c r="A464" s="234" t="s">
        <v>9013</v>
      </c>
      <c r="B464" s="235" t="s">
        <v>8318</v>
      </c>
      <c r="C464" s="244" t="s">
        <v>9014</v>
      </c>
      <c r="D464" s="234" t="s">
        <v>8323</v>
      </c>
      <c r="E464" s="166" t="s">
        <v>8330</v>
      </c>
      <c r="F464" s="114" t="s">
        <v>8330</v>
      </c>
      <c r="G464" s="245">
        <v>480</v>
      </c>
      <c r="H464" s="237" t="s">
        <v>8985</v>
      </c>
    </row>
    <row r="465" spans="1:8" ht="25.5">
      <c r="A465" s="234" t="s">
        <v>9015</v>
      </c>
      <c r="B465" s="235" t="s">
        <v>8318</v>
      </c>
      <c r="C465" s="244" t="s">
        <v>9016</v>
      </c>
      <c r="D465" s="234" t="s">
        <v>8323</v>
      </c>
      <c r="E465" s="166" t="s">
        <v>8343</v>
      </c>
      <c r="F465" s="114" t="s">
        <v>8343</v>
      </c>
      <c r="G465" s="245">
        <v>1000</v>
      </c>
      <c r="H465" s="237" t="s">
        <v>9017</v>
      </c>
    </row>
    <row r="466" spans="1:8" ht="25.5">
      <c r="A466" s="234" t="s">
        <v>9018</v>
      </c>
      <c r="B466" s="235" t="s">
        <v>8318</v>
      </c>
      <c r="C466" s="244" t="s">
        <v>9019</v>
      </c>
      <c r="D466" s="234" t="s">
        <v>8323</v>
      </c>
      <c r="E466" s="166" t="s">
        <v>8330</v>
      </c>
      <c r="F466" s="114" t="s">
        <v>8330</v>
      </c>
      <c r="G466" s="245">
        <v>351.12</v>
      </c>
      <c r="H466" s="237" t="s">
        <v>9020</v>
      </c>
    </row>
    <row r="467" spans="1:8" ht="25.5">
      <c r="A467" s="234" t="s">
        <v>9021</v>
      </c>
      <c r="B467" s="235" t="s">
        <v>8318</v>
      </c>
      <c r="C467" s="244" t="s">
        <v>9022</v>
      </c>
      <c r="D467" s="234" t="s">
        <v>8323</v>
      </c>
      <c r="E467" s="166" t="s">
        <v>8330</v>
      </c>
      <c r="F467" s="114" t="s">
        <v>8330</v>
      </c>
      <c r="G467" s="245">
        <v>325.58</v>
      </c>
      <c r="H467" s="237" t="s">
        <v>9023</v>
      </c>
    </row>
    <row r="468" spans="1:8" ht="25.5">
      <c r="A468" s="234" t="s">
        <v>9024</v>
      </c>
      <c r="B468" s="235" t="s">
        <v>8318</v>
      </c>
      <c r="C468" s="244" t="s">
        <v>9025</v>
      </c>
      <c r="D468" s="234" t="s">
        <v>8323</v>
      </c>
      <c r="E468" s="166" t="s">
        <v>8330</v>
      </c>
      <c r="F468" s="114" t="s">
        <v>8330</v>
      </c>
      <c r="G468" s="245">
        <v>325.58</v>
      </c>
      <c r="H468" s="237" t="s">
        <v>9023</v>
      </c>
    </row>
    <row r="469" spans="1:8" ht="38.25">
      <c r="A469" s="234" t="s">
        <v>9026</v>
      </c>
      <c r="B469" s="235" t="s">
        <v>8318</v>
      </c>
      <c r="C469" s="244" t="s">
        <v>9027</v>
      </c>
      <c r="D469" s="234" t="s">
        <v>8323</v>
      </c>
      <c r="E469" s="166" t="s">
        <v>8330</v>
      </c>
      <c r="F469" s="114" t="s">
        <v>8330</v>
      </c>
      <c r="G469" s="245">
        <v>38.299999999999997</v>
      </c>
      <c r="H469" s="237" t="s">
        <v>9023</v>
      </c>
    </row>
    <row r="470" spans="1:8" ht="25.5">
      <c r="A470" s="234" t="s">
        <v>9028</v>
      </c>
      <c r="B470" s="235" t="s">
        <v>8318</v>
      </c>
      <c r="C470" s="244" t="s">
        <v>9029</v>
      </c>
      <c r="D470" s="234" t="s">
        <v>8323</v>
      </c>
      <c r="E470" s="166" t="s">
        <v>8343</v>
      </c>
      <c r="F470" s="114" t="s">
        <v>8343</v>
      </c>
      <c r="G470" s="245">
        <v>31.68</v>
      </c>
      <c r="H470" s="237" t="s">
        <v>9030</v>
      </c>
    </row>
    <row r="471" spans="1:8" ht="38.25">
      <c r="A471" s="234" t="s">
        <v>9031</v>
      </c>
      <c r="B471" s="235" t="s">
        <v>8318</v>
      </c>
      <c r="C471" s="244" t="s">
        <v>9032</v>
      </c>
      <c r="D471" s="234" t="s">
        <v>6014</v>
      </c>
      <c r="E471" s="166" t="s">
        <v>9033</v>
      </c>
      <c r="F471" s="114" t="s">
        <v>9034</v>
      </c>
      <c r="G471" s="245">
        <v>180</v>
      </c>
      <c r="H471" s="237" t="s">
        <v>9035</v>
      </c>
    </row>
    <row r="472" spans="1:8" ht="25.5">
      <c r="A472" s="234" t="s">
        <v>9036</v>
      </c>
      <c r="B472" s="235" t="s">
        <v>8318</v>
      </c>
      <c r="C472" s="244" t="s">
        <v>9037</v>
      </c>
      <c r="D472" s="234" t="s">
        <v>6014</v>
      </c>
      <c r="E472" s="166" t="s">
        <v>8832</v>
      </c>
      <c r="F472" s="114" t="s">
        <v>8832</v>
      </c>
      <c r="G472" s="245">
        <v>65</v>
      </c>
      <c r="H472" s="237" t="s">
        <v>9038</v>
      </c>
    </row>
  </sheetData>
  <mergeCells count="1">
    <mergeCell ref="A1:H1"/>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245"/>
  <sheetViews>
    <sheetView workbookViewId="0">
      <selection activeCell="A2" sqref="A2"/>
    </sheetView>
  </sheetViews>
  <sheetFormatPr defaultRowHeight="12.75"/>
  <cols>
    <col min="1" max="1" width="14.5703125" style="169" customWidth="1"/>
    <col min="2" max="2" width="32" style="169" customWidth="1"/>
    <col min="3" max="3" width="32.5703125" style="169" customWidth="1"/>
    <col min="4" max="4" width="34.28515625" style="169" customWidth="1"/>
    <col min="5" max="5" width="28" style="169" customWidth="1"/>
    <col min="6" max="6" width="18.140625" style="172" customWidth="1"/>
    <col min="7" max="7" width="9.140625" style="169"/>
    <col min="8" max="8" width="18" style="169" customWidth="1"/>
    <col min="9" max="16384" width="9.140625" style="169"/>
  </cols>
  <sheetData>
    <row r="1" spans="1:9">
      <c r="A1" s="460" t="s">
        <v>7548</v>
      </c>
      <c r="B1" s="460"/>
      <c r="C1" s="460"/>
      <c r="D1" s="460"/>
      <c r="E1" s="460"/>
      <c r="F1" s="460"/>
      <c r="G1" s="460"/>
      <c r="H1" s="460"/>
      <c r="I1" s="460"/>
    </row>
    <row r="2" spans="1:9" ht="25.5">
      <c r="B2" s="172" t="s">
        <v>482</v>
      </c>
      <c r="C2" s="169" t="s">
        <v>3</v>
      </c>
      <c r="D2" s="172" t="s">
        <v>4</v>
      </c>
      <c r="E2" s="172" t="s">
        <v>483</v>
      </c>
      <c r="F2" s="172" t="s">
        <v>484</v>
      </c>
      <c r="G2" s="169" t="s">
        <v>485</v>
      </c>
      <c r="H2" s="169" t="s">
        <v>486</v>
      </c>
    </row>
    <row r="3" spans="1:9" ht="25.5">
      <c r="A3" s="169" t="s">
        <v>7549</v>
      </c>
      <c r="B3" s="169" t="s">
        <v>7550</v>
      </c>
      <c r="C3" s="169" t="s">
        <v>7551</v>
      </c>
      <c r="D3" s="169" t="s">
        <v>7552</v>
      </c>
      <c r="E3" s="169" t="s">
        <v>7553</v>
      </c>
      <c r="F3" s="172" t="s">
        <v>7554</v>
      </c>
      <c r="G3" s="169" t="s">
        <v>7555</v>
      </c>
      <c r="H3" s="169" t="s">
        <v>7556</v>
      </c>
    </row>
    <row r="4" spans="1:9" ht="25.5">
      <c r="A4" s="169" t="s">
        <v>7557</v>
      </c>
      <c r="B4" s="169" t="s">
        <v>7550</v>
      </c>
      <c r="C4" s="169" t="s">
        <v>7558</v>
      </c>
      <c r="D4" s="169" t="s">
        <v>7559</v>
      </c>
      <c r="E4" s="169" t="s">
        <v>7553</v>
      </c>
      <c r="F4" s="172" t="s">
        <v>7560</v>
      </c>
      <c r="G4" s="169" t="s">
        <v>7561</v>
      </c>
      <c r="H4" s="169" t="s">
        <v>7562</v>
      </c>
    </row>
    <row r="5" spans="1:9" ht="25.5">
      <c r="A5" s="169" t="s">
        <v>7563</v>
      </c>
      <c r="B5" s="169" t="s">
        <v>7550</v>
      </c>
      <c r="C5" s="169" t="s">
        <v>7564</v>
      </c>
      <c r="D5" s="169" t="s">
        <v>7565</v>
      </c>
      <c r="E5" s="169" t="s">
        <v>7553</v>
      </c>
      <c r="F5" s="172" t="s">
        <v>7566</v>
      </c>
      <c r="G5" s="169" t="s">
        <v>7567</v>
      </c>
      <c r="H5" s="169" t="s">
        <v>7568</v>
      </c>
    </row>
    <row r="6" spans="1:9" ht="25.5">
      <c r="A6" s="169" t="s">
        <v>7569</v>
      </c>
      <c r="B6" s="169" t="s">
        <v>7550</v>
      </c>
      <c r="C6" s="169" t="s">
        <v>7570</v>
      </c>
      <c r="D6" s="169" t="s">
        <v>7571</v>
      </c>
      <c r="E6" s="169" t="s">
        <v>7572</v>
      </c>
      <c r="F6" s="172" t="s">
        <v>7573</v>
      </c>
      <c r="G6" s="169" t="s">
        <v>7574</v>
      </c>
      <c r="H6" s="169" t="s">
        <v>7575</v>
      </c>
    </row>
    <row r="7" spans="1:9" ht="25.5">
      <c r="A7" s="169" t="s">
        <v>7576</v>
      </c>
      <c r="B7" s="169" t="s">
        <v>7550</v>
      </c>
      <c r="C7" s="169" t="s">
        <v>7577</v>
      </c>
      <c r="D7" s="169" t="s">
        <v>7571</v>
      </c>
      <c r="E7" s="169" t="s">
        <v>7578</v>
      </c>
      <c r="F7" s="172" t="s">
        <v>7579</v>
      </c>
      <c r="G7" s="169" t="s">
        <v>7580</v>
      </c>
      <c r="H7" s="169" t="s">
        <v>7575</v>
      </c>
    </row>
    <row r="8" spans="1:9" ht="25.5">
      <c r="A8" s="169" t="s">
        <v>7581</v>
      </c>
      <c r="B8" s="169" t="s">
        <v>7550</v>
      </c>
      <c r="C8" s="169" t="s">
        <v>7582</v>
      </c>
      <c r="D8" s="169" t="s">
        <v>7571</v>
      </c>
      <c r="E8" s="169" t="s">
        <v>7583</v>
      </c>
      <c r="F8" s="172" t="s">
        <v>7584</v>
      </c>
      <c r="G8" s="169" t="s">
        <v>7585</v>
      </c>
      <c r="H8" s="169" t="s">
        <v>7586</v>
      </c>
    </row>
    <row r="9" spans="1:9" ht="25.5">
      <c r="A9" s="169" t="s">
        <v>7587</v>
      </c>
      <c r="B9" s="169" t="s">
        <v>7550</v>
      </c>
      <c r="C9" s="169" t="s">
        <v>7588</v>
      </c>
      <c r="D9" s="169" t="s">
        <v>7571</v>
      </c>
      <c r="E9" s="169" t="s">
        <v>7589</v>
      </c>
      <c r="F9" s="172" t="s">
        <v>7590</v>
      </c>
      <c r="G9" s="169" t="s">
        <v>7591</v>
      </c>
      <c r="H9" s="169" t="s">
        <v>7592</v>
      </c>
    </row>
    <row r="10" spans="1:9" ht="25.5">
      <c r="A10" s="169" t="s">
        <v>7593</v>
      </c>
      <c r="B10" s="169" t="s">
        <v>7550</v>
      </c>
      <c r="C10" s="169" t="s">
        <v>7594</v>
      </c>
      <c r="D10" s="169" t="s">
        <v>7571</v>
      </c>
      <c r="E10" s="169" t="s">
        <v>7595</v>
      </c>
      <c r="F10" s="172" t="s">
        <v>7596</v>
      </c>
      <c r="G10" s="169" t="s">
        <v>7597</v>
      </c>
      <c r="H10" s="169" t="s">
        <v>7592</v>
      </c>
    </row>
    <row r="11" spans="1:9" ht="25.5">
      <c r="A11" s="169" t="s">
        <v>7598</v>
      </c>
      <c r="B11" s="169" t="s">
        <v>7550</v>
      </c>
      <c r="C11" s="169" t="s">
        <v>7594</v>
      </c>
      <c r="D11" s="169" t="s">
        <v>7571</v>
      </c>
      <c r="E11" s="169" t="s">
        <v>7595</v>
      </c>
      <c r="F11" s="172" t="s">
        <v>7596</v>
      </c>
      <c r="G11" s="169" t="s">
        <v>7599</v>
      </c>
      <c r="H11" s="169" t="s">
        <v>7592</v>
      </c>
    </row>
    <row r="12" spans="1:9" ht="25.5">
      <c r="A12" s="169" t="s">
        <v>7600</v>
      </c>
      <c r="B12" s="169" t="s">
        <v>7550</v>
      </c>
      <c r="C12" s="169" t="s">
        <v>7601</v>
      </c>
      <c r="D12" s="169" t="s">
        <v>7571</v>
      </c>
      <c r="E12" s="169" t="s">
        <v>7602</v>
      </c>
      <c r="F12" s="172" t="s">
        <v>7603</v>
      </c>
      <c r="G12" s="169" t="s">
        <v>7604</v>
      </c>
      <c r="H12" s="169" t="s">
        <v>7605</v>
      </c>
    </row>
    <row r="13" spans="1:9" ht="38.25">
      <c r="A13" s="169" t="s">
        <v>7606</v>
      </c>
      <c r="B13" s="169" t="s">
        <v>7550</v>
      </c>
      <c r="C13" s="169" t="s">
        <v>7601</v>
      </c>
      <c r="D13" s="169" t="s">
        <v>7571</v>
      </c>
      <c r="E13" s="169" t="s">
        <v>7607</v>
      </c>
      <c r="F13" s="172" t="s">
        <v>7608</v>
      </c>
      <c r="G13" s="169" t="s">
        <v>7609</v>
      </c>
      <c r="H13" s="169" t="s">
        <v>7605</v>
      </c>
    </row>
    <row r="14" spans="1:9" ht="25.5">
      <c r="A14" s="169" t="s">
        <v>7610</v>
      </c>
      <c r="B14" s="169" t="s">
        <v>7550</v>
      </c>
      <c r="C14" s="169" t="s">
        <v>7611</v>
      </c>
      <c r="D14" s="169" t="s">
        <v>7571</v>
      </c>
      <c r="E14" s="169" t="s">
        <v>7612</v>
      </c>
      <c r="F14" s="172" t="s">
        <v>7596</v>
      </c>
      <c r="G14" s="169" t="s">
        <v>7613</v>
      </c>
      <c r="H14" s="169" t="s">
        <v>7614</v>
      </c>
    </row>
    <row r="15" spans="1:9" ht="25.5">
      <c r="A15" s="169" t="s">
        <v>7615</v>
      </c>
      <c r="B15" s="169" t="s">
        <v>7550</v>
      </c>
      <c r="C15" s="169" t="s">
        <v>7616</v>
      </c>
      <c r="D15" s="169" t="s">
        <v>7617</v>
      </c>
      <c r="F15" s="172" t="s">
        <v>7618</v>
      </c>
      <c r="G15" s="169" t="s">
        <v>7619</v>
      </c>
      <c r="H15" s="169" t="s">
        <v>7620</v>
      </c>
    </row>
    <row r="16" spans="1:9" ht="25.5">
      <c r="A16" s="169" t="s">
        <v>7621</v>
      </c>
      <c r="B16" s="169" t="s">
        <v>7550</v>
      </c>
      <c r="C16" s="169" t="s">
        <v>7616</v>
      </c>
      <c r="D16" s="169" t="s">
        <v>7622</v>
      </c>
      <c r="F16" s="172" t="s">
        <v>7623</v>
      </c>
      <c r="G16" s="169" t="s">
        <v>7619</v>
      </c>
      <c r="H16" s="169" t="s">
        <v>7624</v>
      </c>
    </row>
    <row r="17" spans="1:8" ht="25.5">
      <c r="A17" s="169" t="s">
        <v>7625</v>
      </c>
      <c r="B17" s="169" t="s">
        <v>7550</v>
      </c>
      <c r="C17" s="169" t="s">
        <v>7616</v>
      </c>
      <c r="D17" s="169" t="s">
        <v>7626</v>
      </c>
      <c r="F17" s="172" t="s">
        <v>7623</v>
      </c>
      <c r="G17" s="169" t="s">
        <v>7619</v>
      </c>
      <c r="H17" s="169" t="s">
        <v>7627</v>
      </c>
    </row>
    <row r="18" spans="1:8" ht="25.5">
      <c r="A18" s="169" t="s">
        <v>7628</v>
      </c>
      <c r="B18" s="169" t="s">
        <v>7550</v>
      </c>
      <c r="C18" s="169" t="s">
        <v>7629</v>
      </c>
      <c r="D18" s="169" t="s">
        <v>7571</v>
      </c>
      <c r="E18" s="169" t="s">
        <v>7630</v>
      </c>
      <c r="F18" s="172" t="s">
        <v>7631</v>
      </c>
      <c r="G18" s="169" t="s">
        <v>7632</v>
      </c>
      <c r="H18" s="169" t="s">
        <v>7633</v>
      </c>
    </row>
    <row r="19" spans="1:8" ht="25.5">
      <c r="A19" s="169" t="s">
        <v>7634</v>
      </c>
      <c r="B19" s="169" t="s">
        <v>7550</v>
      </c>
      <c r="C19" s="169" t="s">
        <v>7635</v>
      </c>
      <c r="D19" s="169" t="s">
        <v>7636</v>
      </c>
      <c r="E19" s="169" t="s">
        <v>7637</v>
      </c>
      <c r="F19" s="172" t="s">
        <v>7637</v>
      </c>
      <c r="G19" s="169" t="s">
        <v>7619</v>
      </c>
      <c r="H19" s="169" t="s">
        <v>7638</v>
      </c>
    </row>
    <row r="20" spans="1:8" ht="25.5">
      <c r="A20" s="169" t="s">
        <v>7639</v>
      </c>
      <c r="B20" s="169" t="s">
        <v>7550</v>
      </c>
      <c r="C20" s="169" t="s">
        <v>7640</v>
      </c>
      <c r="D20" s="169" t="s">
        <v>7571</v>
      </c>
      <c r="E20" s="169" t="s">
        <v>7630</v>
      </c>
      <c r="F20" s="172" t="s">
        <v>7637</v>
      </c>
      <c r="G20" s="169" t="s">
        <v>7641</v>
      </c>
      <c r="H20" s="169" t="s">
        <v>7633</v>
      </c>
    </row>
    <row r="21" spans="1:8" ht="25.5">
      <c r="A21" s="169" t="s">
        <v>7642</v>
      </c>
      <c r="B21" s="169" t="s">
        <v>7550</v>
      </c>
      <c r="C21" s="169" t="s">
        <v>7643</v>
      </c>
      <c r="D21" s="169" t="s">
        <v>7644</v>
      </c>
      <c r="E21" s="169" t="s">
        <v>7637</v>
      </c>
      <c r="F21" s="172" t="s">
        <v>7637</v>
      </c>
      <c r="G21" s="169" t="s">
        <v>7645</v>
      </c>
      <c r="H21" s="169" t="s">
        <v>7646</v>
      </c>
    </row>
    <row r="22" spans="1:8" ht="25.5">
      <c r="A22" s="169" t="s">
        <v>7647</v>
      </c>
      <c r="B22" s="169" t="s">
        <v>7550</v>
      </c>
      <c r="C22" s="169" t="s">
        <v>7648</v>
      </c>
      <c r="D22" s="169" t="s">
        <v>7644</v>
      </c>
      <c r="E22" s="169" t="s">
        <v>7637</v>
      </c>
      <c r="F22" s="172" t="s">
        <v>7637</v>
      </c>
      <c r="G22" s="169" t="s">
        <v>7649</v>
      </c>
      <c r="H22" s="169" t="s">
        <v>7646</v>
      </c>
    </row>
    <row r="23" spans="1:8" ht="25.5">
      <c r="A23" s="169" t="s">
        <v>7650</v>
      </c>
      <c r="B23" s="169" t="s">
        <v>7550</v>
      </c>
      <c r="C23" s="169" t="s">
        <v>7651</v>
      </c>
      <c r="D23" s="169" t="s">
        <v>7571</v>
      </c>
      <c r="E23" s="169" t="s">
        <v>7630</v>
      </c>
      <c r="F23" s="172" t="s">
        <v>7637</v>
      </c>
      <c r="G23" s="169" t="s">
        <v>7652</v>
      </c>
      <c r="H23" s="169" t="s">
        <v>7633</v>
      </c>
    </row>
    <row r="24" spans="1:8" ht="25.5">
      <c r="A24" s="169" t="s">
        <v>7653</v>
      </c>
      <c r="B24" s="169" t="s">
        <v>7550</v>
      </c>
      <c r="C24" s="169" t="s">
        <v>7648</v>
      </c>
      <c r="D24" s="169" t="s">
        <v>7644</v>
      </c>
      <c r="E24" s="169" t="s">
        <v>7637</v>
      </c>
      <c r="F24" s="172" t="s">
        <v>7637</v>
      </c>
      <c r="G24" s="169" t="s">
        <v>7654</v>
      </c>
      <c r="H24" s="169" t="s">
        <v>7655</v>
      </c>
    </row>
    <row r="25" spans="1:8" ht="25.5">
      <c r="A25" s="169" t="s">
        <v>7656</v>
      </c>
      <c r="B25" s="169" t="s">
        <v>7550</v>
      </c>
      <c r="C25" s="169" t="s">
        <v>7657</v>
      </c>
      <c r="D25" s="169" t="s">
        <v>7658</v>
      </c>
      <c r="E25" s="169" t="s">
        <v>7553</v>
      </c>
      <c r="F25" s="172" t="s">
        <v>7659</v>
      </c>
      <c r="G25" s="169">
        <v>170</v>
      </c>
      <c r="H25" s="169" t="s">
        <v>7660</v>
      </c>
    </row>
    <row r="26" spans="1:8" ht="25.5">
      <c r="A26" s="169" t="s">
        <v>7661</v>
      </c>
      <c r="B26" s="169" t="s">
        <v>7550</v>
      </c>
      <c r="C26" s="169" t="s">
        <v>7662</v>
      </c>
      <c r="D26" s="169" t="s">
        <v>7663</v>
      </c>
      <c r="E26" s="169" t="s">
        <v>7553</v>
      </c>
      <c r="F26" s="172" t="s">
        <v>7664</v>
      </c>
      <c r="G26" s="169">
        <v>1900</v>
      </c>
      <c r="H26" s="169" t="s">
        <v>7665</v>
      </c>
    </row>
    <row r="27" spans="1:8" ht="25.5">
      <c r="A27" s="169" t="s">
        <v>7666</v>
      </c>
      <c r="B27" s="169" t="s">
        <v>7550</v>
      </c>
      <c r="C27" s="169" t="s">
        <v>7667</v>
      </c>
      <c r="D27" s="169" t="s">
        <v>7668</v>
      </c>
      <c r="F27" s="172" t="s">
        <v>7669</v>
      </c>
      <c r="G27" s="169">
        <v>85.29</v>
      </c>
      <c r="H27" s="169" t="s">
        <v>7670</v>
      </c>
    </row>
    <row r="28" spans="1:8" ht="25.5">
      <c r="A28" s="169" t="s">
        <v>7671</v>
      </c>
      <c r="B28" s="169" t="s">
        <v>7550</v>
      </c>
      <c r="C28" s="169" t="s">
        <v>7667</v>
      </c>
      <c r="D28" s="169" t="s">
        <v>7668</v>
      </c>
      <c r="F28" s="172" t="s">
        <v>7669</v>
      </c>
      <c r="G28" s="169">
        <v>426.44</v>
      </c>
      <c r="H28" s="169" t="s">
        <v>7672</v>
      </c>
    </row>
    <row r="29" spans="1:8" ht="25.5">
      <c r="A29" s="169" t="s">
        <v>7673</v>
      </c>
      <c r="B29" s="169" t="s">
        <v>7550</v>
      </c>
      <c r="C29" s="169" t="s">
        <v>7667</v>
      </c>
      <c r="D29" s="169" t="s">
        <v>7668</v>
      </c>
      <c r="F29" s="172" t="s">
        <v>7669</v>
      </c>
      <c r="G29" s="169">
        <v>426.44</v>
      </c>
      <c r="H29" s="169" t="s">
        <v>7674</v>
      </c>
    </row>
    <row r="30" spans="1:8" ht="25.5">
      <c r="A30" s="169" t="s">
        <v>7675</v>
      </c>
      <c r="B30" s="169" t="s">
        <v>7550</v>
      </c>
      <c r="C30" s="169" t="s">
        <v>7667</v>
      </c>
      <c r="D30" s="169" t="s">
        <v>7668</v>
      </c>
      <c r="F30" s="172" t="s">
        <v>7669</v>
      </c>
      <c r="G30" s="169">
        <v>682.3</v>
      </c>
      <c r="H30" s="169" t="s">
        <v>7676</v>
      </c>
    </row>
    <row r="31" spans="1:8" ht="25.5">
      <c r="A31" s="169" t="s">
        <v>7677</v>
      </c>
      <c r="B31" s="169" t="s">
        <v>7550</v>
      </c>
      <c r="C31" s="169" t="s">
        <v>7667</v>
      </c>
      <c r="D31" s="169" t="s">
        <v>7668</v>
      </c>
      <c r="F31" s="172" t="s">
        <v>7669</v>
      </c>
      <c r="G31" s="169">
        <v>426.44</v>
      </c>
      <c r="H31" s="169" t="s">
        <v>7678</v>
      </c>
    </row>
    <row r="32" spans="1:8" ht="25.5">
      <c r="A32" s="169" t="s">
        <v>7679</v>
      </c>
      <c r="B32" s="169" t="s">
        <v>7550</v>
      </c>
      <c r="C32" s="169" t="s">
        <v>7680</v>
      </c>
      <c r="D32" s="169" t="s">
        <v>7681</v>
      </c>
      <c r="F32" s="172" t="s">
        <v>7664</v>
      </c>
      <c r="G32" s="169">
        <v>615</v>
      </c>
      <c r="H32" s="169" t="s">
        <v>7682</v>
      </c>
    </row>
    <row r="33" spans="1:8" ht="25.5">
      <c r="A33" s="169" t="s">
        <v>7683</v>
      </c>
      <c r="B33" s="169" t="s">
        <v>7550</v>
      </c>
      <c r="C33" s="169" t="s">
        <v>7680</v>
      </c>
      <c r="D33" s="169" t="s">
        <v>7681</v>
      </c>
      <c r="F33" s="172" t="s">
        <v>7664</v>
      </c>
      <c r="G33" s="169">
        <v>615</v>
      </c>
      <c r="H33" s="169" t="s">
        <v>7684</v>
      </c>
    </row>
    <row r="34" spans="1:8" ht="25.5">
      <c r="A34" s="169" t="s">
        <v>7685</v>
      </c>
      <c r="B34" s="169" t="s">
        <v>7550</v>
      </c>
      <c r="C34" s="169" t="s">
        <v>7686</v>
      </c>
      <c r="D34" s="169" t="s">
        <v>7687</v>
      </c>
      <c r="F34" s="172" t="s">
        <v>7688</v>
      </c>
      <c r="G34" s="169">
        <v>119.28</v>
      </c>
      <c r="H34" s="169" t="s">
        <v>7689</v>
      </c>
    </row>
    <row r="35" spans="1:8" ht="25.5">
      <c r="A35" s="169" t="s">
        <v>7690</v>
      </c>
      <c r="B35" s="169" t="s">
        <v>7550</v>
      </c>
      <c r="C35" s="169" t="s">
        <v>7686</v>
      </c>
      <c r="D35" s="169" t="s">
        <v>7687</v>
      </c>
      <c r="F35" s="172" t="s">
        <v>7691</v>
      </c>
      <c r="G35" s="169" t="s">
        <v>7692</v>
      </c>
      <c r="H35" s="169" t="s">
        <v>7693</v>
      </c>
    </row>
    <row r="36" spans="1:8" ht="25.5">
      <c r="A36" s="169" t="s">
        <v>7694</v>
      </c>
      <c r="B36" s="169" t="s">
        <v>7550</v>
      </c>
      <c r="C36" s="169" t="s">
        <v>7695</v>
      </c>
      <c r="D36" s="169" t="s">
        <v>7687</v>
      </c>
      <c r="F36" s="172" t="s">
        <v>7696</v>
      </c>
      <c r="G36" s="169">
        <v>51.8</v>
      </c>
      <c r="H36" s="169" t="s">
        <v>7697</v>
      </c>
    </row>
    <row r="37" spans="1:8" ht="25.5">
      <c r="A37" s="169" t="s">
        <v>7698</v>
      </c>
      <c r="B37" s="169" t="s">
        <v>7550</v>
      </c>
      <c r="C37" s="169" t="s">
        <v>7699</v>
      </c>
      <c r="D37" s="169" t="s">
        <v>7571</v>
      </c>
      <c r="E37" s="169" t="s">
        <v>7700</v>
      </c>
      <c r="F37" s="172" t="s">
        <v>7701</v>
      </c>
      <c r="G37" s="169">
        <v>180</v>
      </c>
      <c r="H37" s="169" t="s">
        <v>7702</v>
      </c>
    </row>
    <row r="38" spans="1:8" ht="25.5">
      <c r="A38" s="169" t="s">
        <v>7703</v>
      </c>
      <c r="B38" s="169" t="s">
        <v>7550</v>
      </c>
      <c r="C38" s="169" t="s">
        <v>7699</v>
      </c>
      <c r="D38" s="169" t="s">
        <v>7571</v>
      </c>
      <c r="E38" s="169" t="s">
        <v>7700</v>
      </c>
      <c r="F38" s="172" t="s">
        <v>7701</v>
      </c>
      <c r="G38" s="169">
        <v>180</v>
      </c>
      <c r="H38" s="169" t="s">
        <v>7702</v>
      </c>
    </row>
    <row r="39" spans="1:8" ht="25.5">
      <c r="A39" s="169" t="s">
        <v>7704</v>
      </c>
      <c r="B39" s="169" t="s">
        <v>7550</v>
      </c>
      <c r="C39" s="169" t="s">
        <v>7705</v>
      </c>
      <c r="D39" s="169" t="s">
        <v>7571</v>
      </c>
      <c r="E39" s="169" t="s">
        <v>7700</v>
      </c>
      <c r="F39" s="172" t="s">
        <v>7706</v>
      </c>
      <c r="G39" s="169">
        <v>10.4</v>
      </c>
      <c r="H39" s="169" t="s">
        <v>7707</v>
      </c>
    </row>
    <row r="40" spans="1:8" ht="25.5">
      <c r="A40" s="169" t="s">
        <v>7708</v>
      </c>
      <c r="B40" s="169" t="s">
        <v>7550</v>
      </c>
      <c r="C40" s="169" t="s">
        <v>7705</v>
      </c>
      <c r="D40" s="169" t="s">
        <v>7709</v>
      </c>
      <c r="F40" s="172" t="s">
        <v>7706</v>
      </c>
      <c r="G40" s="169">
        <v>78</v>
      </c>
      <c r="H40" s="169" t="s">
        <v>7710</v>
      </c>
    </row>
    <row r="41" spans="1:8" ht="25.5">
      <c r="A41" s="169" t="s">
        <v>7711</v>
      </c>
      <c r="B41" s="169" t="s">
        <v>7550</v>
      </c>
      <c r="C41" s="169" t="s">
        <v>7705</v>
      </c>
      <c r="D41" s="169" t="s">
        <v>7709</v>
      </c>
      <c r="F41" s="172" t="s">
        <v>7706</v>
      </c>
      <c r="G41" s="169">
        <v>13</v>
      </c>
      <c r="H41" s="169" t="s">
        <v>7712</v>
      </c>
    </row>
    <row r="42" spans="1:8" ht="25.5">
      <c r="A42" s="169" t="s">
        <v>7713</v>
      </c>
      <c r="B42" s="169" t="s">
        <v>7550</v>
      </c>
      <c r="C42" s="169" t="s">
        <v>7714</v>
      </c>
      <c r="D42" s="169" t="s">
        <v>7715</v>
      </c>
      <c r="E42" s="169" t="s">
        <v>7553</v>
      </c>
      <c r="F42" s="172" t="s">
        <v>7716</v>
      </c>
      <c r="G42" s="169">
        <v>37.799999999999997</v>
      </c>
      <c r="H42" s="169" t="s">
        <v>7717</v>
      </c>
    </row>
    <row r="43" spans="1:8" ht="25.5">
      <c r="A43" s="169" t="s">
        <v>7718</v>
      </c>
      <c r="B43" s="169" t="s">
        <v>7550</v>
      </c>
      <c r="C43" s="169" t="s">
        <v>7719</v>
      </c>
      <c r="D43" s="169" t="s">
        <v>7720</v>
      </c>
      <c r="F43" s="172" t="s">
        <v>7579</v>
      </c>
      <c r="G43" s="169">
        <v>120</v>
      </c>
      <c r="H43" s="169" t="s">
        <v>7721</v>
      </c>
    </row>
    <row r="44" spans="1:8" ht="25.5">
      <c r="A44" s="169" t="s">
        <v>7722</v>
      </c>
      <c r="B44" s="169" t="s">
        <v>7550</v>
      </c>
      <c r="C44" s="169" t="s">
        <v>7723</v>
      </c>
      <c r="D44" s="169" t="s">
        <v>7720</v>
      </c>
      <c r="F44" s="172" t="s">
        <v>7579</v>
      </c>
      <c r="G44" s="169">
        <v>80</v>
      </c>
      <c r="H44" s="169" t="s">
        <v>7724</v>
      </c>
    </row>
    <row r="45" spans="1:8" ht="25.5">
      <c r="A45" s="169" t="s">
        <v>7725</v>
      </c>
      <c r="B45" s="169" t="s">
        <v>7550</v>
      </c>
      <c r="C45" s="169" t="s">
        <v>7723</v>
      </c>
      <c r="D45" s="169" t="s">
        <v>7726</v>
      </c>
      <c r="F45" s="172" t="s">
        <v>7579</v>
      </c>
      <c r="G45" s="169">
        <v>80</v>
      </c>
      <c r="H45" s="169" t="s">
        <v>7676</v>
      </c>
    </row>
    <row r="46" spans="1:8" ht="25.5">
      <c r="A46" s="169" t="s">
        <v>7727</v>
      </c>
      <c r="B46" s="169" t="s">
        <v>7550</v>
      </c>
      <c r="C46" s="169" t="s">
        <v>7728</v>
      </c>
      <c r="D46" s="169" t="s">
        <v>7571</v>
      </c>
      <c r="E46" s="169" t="s">
        <v>7729</v>
      </c>
      <c r="F46" s="172" t="s">
        <v>7730</v>
      </c>
      <c r="G46" s="169">
        <v>40</v>
      </c>
      <c r="H46" s="169" t="s">
        <v>7731</v>
      </c>
    </row>
    <row r="47" spans="1:8" ht="25.5">
      <c r="A47" s="169" t="s">
        <v>7732</v>
      </c>
      <c r="B47" s="169" t="s">
        <v>7550</v>
      </c>
      <c r="C47" s="169" t="s">
        <v>7733</v>
      </c>
      <c r="D47" s="169" t="s">
        <v>7571</v>
      </c>
      <c r="E47" s="169" t="s">
        <v>7729</v>
      </c>
      <c r="F47" s="172" t="s">
        <v>7730</v>
      </c>
      <c r="G47" s="169">
        <v>37.799999999999997</v>
      </c>
      <c r="H47" s="169" t="s">
        <v>7731</v>
      </c>
    </row>
    <row r="48" spans="1:8" ht="25.5">
      <c r="A48" s="169" t="s">
        <v>7734</v>
      </c>
      <c r="B48" s="169" t="s">
        <v>7550</v>
      </c>
      <c r="C48" s="169" t="s">
        <v>7735</v>
      </c>
      <c r="D48" s="169" t="s">
        <v>7736</v>
      </c>
      <c r="F48" s="172" t="s">
        <v>7730</v>
      </c>
      <c r="G48" s="169">
        <v>30</v>
      </c>
      <c r="H48" s="169" t="s">
        <v>7737</v>
      </c>
    </row>
    <row r="49" spans="1:8" ht="25.5">
      <c r="A49" s="169" t="s">
        <v>7738</v>
      </c>
      <c r="B49" s="169" t="s">
        <v>7550</v>
      </c>
      <c r="C49" s="169" t="s">
        <v>7733</v>
      </c>
      <c r="D49" s="169" t="s">
        <v>7736</v>
      </c>
      <c r="F49" s="172" t="s">
        <v>7730</v>
      </c>
      <c r="G49" s="169">
        <v>37.799999999999997</v>
      </c>
      <c r="H49" s="169" t="s">
        <v>7737</v>
      </c>
    </row>
    <row r="50" spans="1:8" ht="25.5">
      <c r="A50" s="169" t="s">
        <v>7739</v>
      </c>
      <c r="B50" s="169" t="s">
        <v>7550</v>
      </c>
      <c r="C50" s="169" t="s">
        <v>7740</v>
      </c>
      <c r="D50" s="169" t="s">
        <v>7571</v>
      </c>
      <c r="E50" s="169" t="s">
        <v>7729</v>
      </c>
      <c r="F50" s="172" t="s">
        <v>7730</v>
      </c>
      <c r="G50" s="169">
        <v>44</v>
      </c>
      <c r="H50" s="169" t="s">
        <v>7731</v>
      </c>
    </row>
    <row r="51" spans="1:8" ht="25.5">
      <c r="A51" s="169" t="s">
        <v>7741</v>
      </c>
      <c r="B51" s="169" t="s">
        <v>7550</v>
      </c>
      <c r="C51" s="169" t="s">
        <v>7740</v>
      </c>
      <c r="D51" s="169" t="s">
        <v>7736</v>
      </c>
      <c r="F51" s="172" t="s">
        <v>7730</v>
      </c>
      <c r="G51" s="169">
        <v>110</v>
      </c>
      <c r="H51" s="169" t="s">
        <v>7742</v>
      </c>
    </row>
    <row r="52" spans="1:8" ht="25.5">
      <c r="A52" s="169" t="s">
        <v>7743</v>
      </c>
      <c r="B52" s="169" t="s">
        <v>7550</v>
      </c>
      <c r="C52" s="169" t="s">
        <v>7740</v>
      </c>
      <c r="D52" s="169" t="s">
        <v>7736</v>
      </c>
      <c r="F52" s="172" t="s">
        <v>7730</v>
      </c>
      <c r="G52" s="169">
        <v>110</v>
      </c>
      <c r="H52" s="169" t="s">
        <v>7744</v>
      </c>
    </row>
    <row r="53" spans="1:8" ht="25.5">
      <c r="A53" s="169" t="s">
        <v>7745</v>
      </c>
      <c r="B53" s="169" t="s">
        <v>7550</v>
      </c>
      <c r="C53" s="169" t="s">
        <v>7746</v>
      </c>
      <c r="D53" s="169" t="s">
        <v>7571</v>
      </c>
      <c r="E53" s="169" t="s">
        <v>7729</v>
      </c>
      <c r="F53" s="172" t="s">
        <v>7747</v>
      </c>
      <c r="G53" s="169">
        <v>24</v>
      </c>
      <c r="H53" s="169" t="s">
        <v>7731</v>
      </c>
    </row>
    <row r="54" spans="1:8" ht="25.5">
      <c r="A54" s="169" t="s">
        <v>7748</v>
      </c>
      <c r="B54" s="169" t="s">
        <v>7550</v>
      </c>
      <c r="C54" s="169" t="s">
        <v>7746</v>
      </c>
      <c r="D54" s="169" t="s">
        <v>7736</v>
      </c>
      <c r="F54" s="172" t="s">
        <v>7747</v>
      </c>
      <c r="G54" s="169">
        <v>24</v>
      </c>
      <c r="H54" s="169" t="s">
        <v>7749</v>
      </c>
    </row>
    <row r="55" spans="1:8" ht="25.5">
      <c r="A55" s="169" t="s">
        <v>7750</v>
      </c>
      <c r="B55" s="169" t="s">
        <v>7550</v>
      </c>
      <c r="C55" s="169" t="s">
        <v>7746</v>
      </c>
      <c r="D55" s="169" t="s">
        <v>7736</v>
      </c>
      <c r="F55" s="172" t="s">
        <v>7747</v>
      </c>
      <c r="G55" s="169">
        <v>48</v>
      </c>
      <c r="H55" s="169" t="s">
        <v>7751</v>
      </c>
    </row>
    <row r="56" spans="1:8" ht="25.5">
      <c r="A56" s="169" t="s">
        <v>7752</v>
      </c>
      <c r="B56" s="169" t="s">
        <v>7550</v>
      </c>
      <c r="C56" s="169" t="s">
        <v>7753</v>
      </c>
      <c r="D56" s="169" t="s">
        <v>7754</v>
      </c>
      <c r="E56" s="169" t="s">
        <v>7553</v>
      </c>
      <c r="F56" s="172" t="s">
        <v>7730</v>
      </c>
      <c r="G56" s="169">
        <v>7875</v>
      </c>
      <c r="H56" s="169" t="s">
        <v>7755</v>
      </c>
    </row>
    <row r="57" spans="1:8" ht="25.5">
      <c r="A57" s="169" t="s">
        <v>7756</v>
      </c>
      <c r="B57" s="169" t="s">
        <v>7550</v>
      </c>
      <c r="C57" s="169" t="s">
        <v>7757</v>
      </c>
      <c r="D57" s="169" t="s">
        <v>7687</v>
      </c>
      <c r="F57" s="172" t="s">
        <v>7758</v>
      </c>
      <c r="G57" s="169">
        <v>175</v>
      </c>
      <c r="H57" s="169" t="s">
        <v>7759</v>
      </c>
    </row>
    <row r="58" spans="1:8" ht="25.5">
      <c r="A58" s="169" t="s">
        <v>7760</v>
      </c>
      <c r="B58" s="169" t="s">
        <v>7550</v>
      </c>
      <c r="C58" s="169" t="s">
        <v>7757</v>
      </c>
      <c r="D58" s="169" t="s">
        <v>7687</v>
      </c>
      <c r="F58" s="172" t="s">
        <v>7761</v>
      </c>
      <c r="G58" s="169">
        <v>105</v>
      </c>
      <c r="H58" s="169" t="s">
        <v>7712</v>
      </c>
    </row>
    <row r="59" spans="1:8" ht="25.5">
      <c r="A59" s="169" t="s">
        <v>7762</v>
      </c>
      <c r="B59" s="169" t="s">
        <v>7550</v>
      </c>
      <c r="C59" s="169" t="s">
        <v>7763</v>
      </c>
      <c r="D59" s="169" t="s">
        <v>7571</v>
      </c>
      <c r="E59" s="169" t="s">
        <v>7764</v>
      </c>
      <c r="F59" s="172" t="s">
        <v>7730</v>
      </c>
      <c r="G59" s="169">
        <v>56</v>
      </c>
      <c r="H59" s="169" t="s">
        <v>7765</v>
      </c>
    </row>
    <row r="60" spans="1:8" ht="25.5">
      <c r="A60" s="169" t="s">
        <v>7766</v>
      </c>
      <c r="B60" s="169" t="s">
        <v>7550</v>
      </c>
      <c r="C60" s="169" t="s">
        <v>7763</v>
      </c>
      <c r="D60" s="169" t="s">
        <v>7736</v>
      </c>
      <c r="F60" s="172" t="s">
        <v>7730</v>
      </c>
      <c r="G60" s="169">
        <v>84</v>
      </c>
      <c r="H60" s="169" t="s">
        <v>7737</v>
      </c>
    </row>
    <row r="61" spans="1:8" ht="25.5">
      <c r="A61" s="169" t="s">
        <v>7767</v>
      </c>
      <c r="B61" s="169" t="s">
        <v>7550</v>
      </c>
      <c r="C61" s="169" t="s">
        <v>7763</v>
      </c>
      <c r="D61" s="169" t="s">
        <v>7736</v>
      </c>
      <c r="F61" s="172" t="s">
        <v>7730</v>
      </c>
      <c r="G61" s="169">
        <v>112</v>
      </c>
      <c r="H61" s="169" t="s">
        <v>7768</v>
      </c>
    </row>
    <row r="62" spans="1:8" ht="25.5">
      <c r="A62" s="169" t="s">
        <v>7769</v>
      </c>
      <c r="B62" s="169" t="s">
        <v>7550</v>
      </c>
      <c r="C62" s="169" t="s">
        <v>7770</v>
      </c>
      <c r="D62" s="169" t="s">
        <v>7571</v>
      </c>
      <c r="E62" s="169" t="s">
        <v>7764</v>
      </c>
      <c r="F62" s="172" t="s">
        <v>7730</v>
      </c>
      <c r="G62" s="169">
        <v>26</v>
      </c>
      <c r="H62" s="169" t="s">
        <v>7765</v>
      </c>
    </row>
    <row r="63" spans="1:8" ht="25.5">
      <c r="A63" s="169" t="s">
        <v>7771</v>
      </c>
      <c r="B63" s="169" t="s">
        <v>7550</v>
      </c>
      <c r="C63" s="169" t="s">
        <v>7770</v>
      </c>
      <c r="D63" s="169" t="s">
        <v>7736</v>
      </c>
      <c r="F63" s="172" t="s">
        <v>7730</v>
      </c>
      <c r="G63" s="169">
        <v>52</v>
      </c>
      <c r="H63" s="169" t="s">
        <v>7768</v>
      </c>
    </row>
    <row r="64" spans="1:8" ht="25.5">
      <c r="A64" s="169" t="s">
        <v>7772</v>
      </c>
      <c r="B64" s="169" t="s">
        <v>7550</v>
      </c>
      <c r="C64" s="169" t="s">
        <v>7680</v>
      </c>
      <c r="D64" s="169" t="s">
        <v>7571</v>
      </c>
      <c r="E64" s="169" t="s">
        <v>7764</v>
      </c>
      <c r="F64" s="172" t="s">
        <v>7730</v>
      </c>
      <c r="G64" s="169">
        <v>10</v>
      </c>
      <c r="H64" s="169" t="s">
        <v>7765</v>
      </c>
    </row>
    <row r="65" spans="1:8" ht="25.5">
      <c r="A65" s="169" t="s">
        <v>7773</v>
      </c>
      <c r="B65" s="169" t="s">
        <v>7550</v>
      </c>
      <c r="C65" s="169" t="s">
        <v>7680</v>
      </c>
      <c r="D65" s="169" t="s">
        <v>7736</v>
      </c>
      <c r="F65" s="172" t="s">
        <v>7730</v>
      </c>
      <c r="G65" s="169">
        <v>10</v>
      </c>
      <c r="H65" s="169" t="s">
        <v>7774</v>
      </c>
    </row>
    <row r="66" spans="1:8" ht="25.5">
      <c r="A66" s="169" t="s">
        <v>7775</v>
      </c>
      <c r="B66" s="169" t="s">
        <v>7550</v>
      </c>
      <c r="C66" s="169" t="s">
        <v>7776</v>
      </c>
      <c r="D66" s="169" t="s">
        <v>7777</v>
      </c>
      <c r="F66" s="172" t="s">
        <v>7730</v>
      </c>
      <c r="G66" s="169">
        <v>180</v>
      </c>
      <c r="H66" s="169" t="s">
        <v>7778</v>
      </c>
    </row>
    <row r="67" spans="1:8" ht="25.5">
      <c r="A67" s="169" t="s">
        <v>7779</v>
      </c>
      <c r="B67" s="169" t="s">
        <v>7550</v>
      </c>
      <c r="C67" s="169" t="s">
        <v>7780</v>
      </c>
      <c r="D67" s="169" t="s">
        <v>7777</v>
      </c>
      <c r="F67" s="172" t="s">
        <v>7730</v>
      </c>
      <c r="G67" s="169">
        <v>90</v>
      </c>
      <c r="H67" s="169" t="s">
        <v>7778</v>
      </c>
    </row>
    <row r="68" spans="1:8" ht="25.5">
      <c r="A68" s="169" t="s">
        <v>7781</v>
      </c>
      <c r="B68" s="169" t="s">
        <v>7550</v>
      </c>
      <c r="C68" s="169" t="s">
        <v>5278</v>
      </c>
      <c r="D68" s="169" t="s">
        <v>7571</v>
      </c>
      <c r="E68" s="169" t="s">
        <v>7782</v>
      </c>
      <c r="F68" s="172" t="s">
        <v>7783</v>
      </c>
      <c r="G68" s="169">
        <v>418</v>
      </c>
      <c r="H68" s="169" t="s">
        <v>7784</v>
      </c>
    </row>
    <row r="69" spans="1:8" ht="25.5">
      <c r="A69" s="169" t="s">
        <v>7785</v>
      </c>
      <c r="B69" s="169" t="s">
        <v>7550</v>
      </c>
      <c r="C69" s="169" t="s">
        <v>5278</v>
      </c>
      <c r="D69" s="169" t="s">
        <v>7571</v>
      </c>
      <c r="E69" s="169" t="s">
        <v>7782</v>
      </c>
      <c r="F69" s="172" t="s">
        <v>7783</v>
      </c>
      <c r="G69" s="169">
        <v>418</v>
      </c>
      <c r="H69" s="169" t="s">
        <v>7784</v>
      </c>
    </row>
    <row r="70" spans="1:8" ht="25.5">
      <c r="A70" s="169" t="s">
        <v>7786</v>
      </c>
      <c r="B70" s="169" t="s">
        <v>7550</v>
      </c>
      <c r="C70" s="169" t="s">
        <v>5278</v>
      </c>
      <c r="D70" s="169" t="s">
        <v>7736</v>
      </c>
      <c r="F70" s="172" t="s">
        <v>7783</v>
      </c>
      <c r="G70" s="169">
        <v>418</v>
      </c>
      <c r="H70" s="169" t="s">
        <v>7787</v>
      </c>
    </row>
    <row r="71" spans="1:8" ht="25.5">
      <c r="A71" s="169" t="s">
        <v>7788</v>
      </c>
      <c r="B71" s="169" t="s">
        <v>7550</v>
      </c>
      <c r="C71" s="169" t="s">
        <v>5278</v>
      </c>
      <c r="D71" s="169" t="s">
        <v>7736</v>
      </c>
      <c r="F71" s="172" t="s">
        <v>7783</v>
      </c>
      <c r="G71" s="169">
        <v>418</v>
      </c>
      <c r="H71" s="169" t="s">
        <v>7787</v>
      </c>
    </row>
    <row r="72" spans="1:8" ht="25.5">
      <c r="A72" s="169" t="s">
        <v>7789</v>
      </c>
      <c r="B72" s="169" t="s">
        <v>7550</v>
      </c>
      <c r="C72" s="169" t="s">
        <v>5278</v>
      </c>
      <c r="D72" s="169" t="s">
        <v>7736</v>
      </c>
      <c r="F72" s="172" t="s">
        <v>7783</v>
      </c>
      <c r="G72" s="169">
        <v>418</v>
      </c>
      <c r="H72" s="169" t="s">
        <v>7790</v>
      </c>
    </row>
    <row r="73" spans="1:8" ht="25.5">
      <c r="A73" s="169" t="s">
        <v>7791</v>
      </c>
      <c r="B73" s="169" t="s">
        <v>7550</v>
      </c>
      <c r="C73" s="169" t="s">
        <v>5278</v>
      </c>
      <c r="D73" s="169" t="s">
        <v>7736</v>
      </c>
      <c r="F73" s="172" t="s">
        <v>7783</v>
      </c>
      <c r="G73" s="169">
        <v>418</v>
      </c>
      <c r="H73" s="169" t="s">
        <v>7790</v>
      </c>
    </row>
    <row r="74" spans="1:8" ht="25.5">
      <c r="A74" s="169" t="s">
        <v>7792</v>
      </c>
      <c r="B74" s="169" t="s">
        <v>7550</v>
      </c>
      <c r="C74" s="169" t="s">
        <v>7793</v>
      </c>
      <c r="D74" s="169" t="s">
        <v>7571</v>
      </c>
      <c r="E74" s="169" t="s">
        <v>7794</v>
      </c>
      <c r="F74" s="172" t="s">
        <v>7730</v>
      </c>
      <c r="G74" s="169">
        <v>70</v>
      </c>
      <c r="H74" s="169" t="s">
        <v>7795</v>
      </c>
    </row>
    <row r="75" spans="1:8" ht="25.5">
      <c r="A75" s="169" t="s">
        <v>7796</v>
      </c>
      <c r="B75" s="169" t="s">
        <v>7550</v>
      </c>
      <c r="C75" s="169" t="s">
        <v>7793</v>
      </c>
      <c r="D75" s="169" t="s">
        <v>7736</v>
      </c>
      <c r="F75" s="172" t="s">
        <v>7730</v>
      </c>
      <c r="G75" s="169">
        <v>70</v>
      </c>
      <c r="H75" s="169" t="s">
        <v>7790</v>
      </c>
    </row>
    <row r="76" spans="1:8" ht="25.5">
      <c r="A76" s="169" t="s">
        <v>7797</v>
      </c>
      <c r="B76" s="169" t="s">
        <v>7550</v>
      </c>
      <c r="C76" s="169" t="s">
        <v>7798</v>
      </c>
      <c r="D76" s="169" t="s">
        <v>7571</v>
      </c>
      <c r="E76" s="169" t="s">
        <v>7794</v>
      </c>
      <c r="F76" s="172" t="s">
        <v>7730</v>
      </c>
      <c r="G76" s="169">
        <v>34</v>
      </c>
      <c r="H76" s="169" t="s">
        <v>7799</v>
      </c>
    </row>
    <row r="77" spans="1:8" ht="25.5">
      <c r="A77" s="169" t="s">
        <v>7800</v>
      </c>
      <c r="B77" s="169" t="s">
        <v>7550</v>
      </c>
      <c r="C77" s="169" t="s">
        <v>7798</v>
      </c>
      <c r="D77" s="169" t="s">
        <v>7736</v>
      </c>
      <c r="F77" s="172" t="s">
        <v>7730</v>
      </c>
      <c r="G77" s="169">
        <v>51</v>
      </c>
      <c r="H77" s="169" t="s">
        <v>7801</v>
      </c>
    </row>
    <row r="78" spans="1:8" ht="25.5">
      <c r="A78" s="169" t="s">
        <v>7802</v>
      </c>
      <c r="B78" s="169" t="s">
        <v>7550</v>
      </c>
      <c r="C78" s="169" t="s">
        <v>6105</v>
      </c>
      <c r="D78" s="169" t="s">
        <v>7803</v>
      </c>
      <c r="E78" s="169" t="s">
        <v>7553</v>
      </c>
      <c r="F78" s="172" t="s">
        <v>7804</v>
      </c>
      <c r="G78" s="169">
        <v>3570</v>
      </c>
      <c r="H78" s="169" t="s">
        <v>7805</v>
      </c>
    </row>
    <row r="79" spans="1:8" ht="25.5">
      <c r="A79" s="169" t="s">
        <v>7806</v>
      </c>
      <c r="B79" s="169" t="s">
        <v>7550</v>
      </c>
      <c r="C79" s="169" t="s">
        <v>7807</v>
      </c>
      <c r="D79" s="169" t="s">
        <v>7808</v>
      </c>
      <c r="F79" s="172" t="s">
        <v>7809</v>
      </c>
      <c r="G79" s="169">
        <v>104</v>
      </c>
      <c r="H79" s="169" t="s">
        <v>7810</v>
      </c>
    </row>
    <row r="80" spans="1:8" ht="25.5">
      <c r="A80" s="169" t="s">
        <v>7811</v>
      </c>
      <c r="B80" s="169" t="s">
        <v>7550</v>
      </c>
      <c r="C80" s="169" t="s">
        <v>7812</v>
      </c>
      <c r="D80" s="169" t="s">
        <v>7571</v>
      </c>
      <c r="E80" s="169" t="s">
        <v>7813</v>
      </c>
      <c r="F80" s="172" t="s">
        <v>7814</v>
      </c>
      <c r="G80" s="169">
        <v>176.4</v>
      </c>
      <c r="H80" s="169" t="s">
        <v>7815</v>
      </c>
    </row>
    <row r="81" spans="1:8" ht="25.5">
      <c r="A81" s="169" t="s">
        <v>7816</v>
      </c>
      <c r="B81" s="169" t="s">
        <v>7550</v>
      </c>
      <c r="C81" s="169" t="s">
        <v>7817</v>
      </c>
      <c r="D81" s="169" t="s">
        <v>7571</v>
      </c>
      <c r="E81" s="169" t="s">
        <v>7813</v>
      </c>
      <c r="F81" s="172" t="s">
        <v>7814</v>
      </c>
      <c r="G81" s="169">
        <v>117.6</v>
      </c>
      <c r="H81" s="169" t="s">
        <v>7815</v>
      </c>
    </row>
    <row r="82" spans="1:8" ht="25.5">
      <c r="A82" s="169" t="s">
        <v>7818</v>
      </c>
      <c r="B82" s="169" t="s">
        <v>7550</v>
      </c>
      <c r="C82" s="169" t="s">
        <v>7812</v>
      </c>
      <c r="D82" s="169" t="s">
        <v>7736</v>
      </c>
      <c r="F82" s="172" t="s">
        <v>7814</v>
      </c>
      <c r="G82" s="169">
        <v>264.60000000000002</v>
      </c>
      <c r="H82" s="169" t="s">
        <v>7819</v>
      </c>
    </row>
    <row r="83" spans="1:8" ht="25.5">
      <c r="A83" s="169" t="s">
        <v>7820</v>
      </c>
      <c r="B83" s="169" t="s">
        <v>7550</v>
      </c>
      <c r="C83" s="169" t="s">
        <v>7821</v>
      </c>
      <c r="D83" s="169" t="s">
        <v>7571</v>
      </c>
      <c r="E83" s="169" t="s">
        <v>7822</v>
      </c>
      <c r="F83" s="172" t="s">
        <v>7823</v>
      </c>
      <c r="G83" s="169">
        <v>204.8</v>
      </c>
      <c r="H83" s="169" t="s">
        <v>7824</v>
      </c>
    </row>
    <row r="84" spans="1:8" ht="25.5">
      <c r="A84" s="169" t="s">
        <v>7825</v>
      </c>
      <c r="B84" s="169" t="s">
        <v>7550</v>
      </c>
      <c r="C84" s="169" t="s">
        <v>7821</v>
      </c>
      <c r="D84" s="169" t="s">
        <v>7736</v>
      </c>
      <c r="F84" s="172" t="s">
        <v>7823</v>
      </c>
      <c r="G84" s="169">
        <v>213</v>
      </c>
      <c r="H84" s="169" t="s">
        <v>7826</v>
      </c>
    </row>
    <row r="85" spans="1:8" ht="25.5">
      <c r="A85" s="169" t="s">
        <v>7827</v>
      </c>
      <c r="B85" s="169" t="s">
        <v>7550</v>
      </c>
      <c r="C85" s="169" t="s">
        <v>7821</v>
      </c>
      <c r="D85" s="169" t="s">
        <v>7736</v>
      </c>
      <c r="F85" s="172" t="s">
        <v>7823</v>
      </c>
      <c r="G85" s="169">
        <v>46</v>
      </c>
      <c r="H85" s="169" t="s">
        <v>7790</v>
      </c>
    </row>
    <row r="86" spans="1:8" ht="25.5">
      <c r="A86" s="169" t="s">
        <v>7828</v>
      </c>
      <c r="B86" s="169" t="s">
        <v>7550</v>
      </c>
      <c r="C86" s="169" t="s">
        <v>7821</v>
      </c>
      <c r="D86" s="169" t="s">
        <v>7736</v>
      </c>
      <c r="F86" s="172" t="s">
        <v>7823</v>
      </c>
      <c r="G86" s="169">
        <v>52</v>
      </c>
      <c r="H86" s="169" t="s">
        <v>7829</v>
      </c>
    </row>
    <row r="87" spans="1:8" ht="25.5">
      <c r="A87" s="169" t="s">
        <v>7830</v>
      </c>
      <c r="B87" s="169" t="s">
        <v>7550</v>
      </c>
      <c r="C87" s="169" t="s">
        <v>7831</v>
      </c>
      <c r="D87" s="169" t="s">
        <v>7687</v>
      </c>
      <c r="F87" s="172" t="s">
        <v>7832</v>
      </c>
      <c r="G87" s="169">
        <v>180</v>
      </c>
      <c r="H87" s="169" t="s">
        <v>7833</v>
      </c>
    </row>
    <row r="88" spans="1:8" ht="25.5">
      <c r="A88" s="169" t="s">
        <v>7834</v>
      </c>
      <c r="B88" s="169" t="s">
        <v>7550</v>
      </c>
      <c r="C88" s="169" t="s">
        <v>7835</v>
      </c>
      <c r="D88" s="169" t="s">
        <v>7687</v>
      </c>
      <c r="F88" s="172" t="s">
        <v>7832</v>
      </c>
      <c r="G88" s="169">
        <v>50</v>
      </c>
      <c r="H88" s="169" t="s">
        <v>7833</v>
      </c>
    </row>
    <row r="89" spans="1:8" ht="25.5">
      <c r="A89" s="169" t="s">
        <v>7836</v>
      </c>
      <c r="B89" s="169" t="s">
        <v>7550</v>
      </c>
      <c r="C89" s="169" t="s">
        <v>7837</v>
      </c>
      <c r="D89" s="169" t="s">
        <v>7687</v>
      </c>
      <c r="F89" s="172" t="s">
        <v>7832</v>
      </c>
      <c r="G89" s="169">
        <v>100</v>
      </c>
      <c r="H89" s="169" t="s">
        <v>7833</v>
      </c>
    </row>
    <row r="90" spans="1:8" ht="25.5">
      <c r="A90" s="169" t="s">
        <v>7838</v>
      </c>
      <c r="B90" s="169" t="s">
        <v>7550</v>
      </c>
      <c r="C90" s="169" t="s">
        <v>7831</v>
      </c>
      <c r="D90" s="169" t="s">
        <v>7687</v>
      </c>
      <c r="F90" s="172" t="s">
        <v>7832</v>
      </c>
      <c r="G90" s="169">
        <v>180</v>
      </c>
      <c r="H90" s="169" t="s">
        <v>7839</v>
      </c>
    </row>
    <row r="91" spans="1:8" ht="25.5">
      <c r="A91" s="169" t="s">
        <v>7840</v>
      </c>
      <c r="B91" s="169" t="s">
        <v>7550</v>
      </c>
      <c r="C91" s="169" t="s">
        <v>7841</v>
      </c>
      <c r="D91" s="169" t="s">
        <v>7687</v>
      </c>
      <c r="F91" s="172" t="s">
        <v>7832</v>
      </c>
      <c r="G91" s="169">
        <v>500</v>
      </c>
      <c r="H91" s="169" t="s">
        <v>7839</v>
      </c>
    </row>
    <row r="92" spans="1:8" ht="25.5">
      <c r="A92" s="169" t="s">
        <v>7842</v>
      </c>
      <c r="B92" s="169" t="s">
        <v>7550</v>
      </c>
      <c r="C92" s="169" t="s">
        <v>7837</v>
      </c>
      <c r="D92" s="169" t="s">
        <v>7687</v>
      </c>
      <c r="F92" s="172" t="s">
        <v>7832</v>
      </c>
      <c r="G92" s="169">
        <v>150</v>
      </c>
      <c r="H92" s="169" t="s">
        <v>7839</v>
      </c>
    </row>
    <row r="93" spans="1:8" ht="25.5">
      <c r="A93" s="169" t="s">
        <v>7843</v>
      </c>
      <c r="B93" s="169" t="s">
        <v>7550</v>
      </c>
      <c r="C93" s="169" t="s">
        <v>7844</v>
      </c>
      <c r="D93" s="169" t="s">
        <v>7571</v>
      </c>
      <c r="E93" s="169" t="s">
        <v>7845</v>
      </c>
      <c r="F93" s="172" t="s">
        <v>7623</v>
      </c>
      <c r="G93" s="169">
        <v>115.6</v>
      </c>
      <c r="H93" s="169" t="s">
        <v>7846</v>
      </c>
    </row>
    <row r="94" spans="1:8" ht="25.5">
      <c r="A94" s="169" t="s">
        <v>7847</v>
      </c>
      <c r="B94" s="169" t="s">
        <v>7550</v>
      </c>
      <c r="C94" s="169" t="s">
        <v>7848</v>
      </c>
      <c r="D94" s="169" t="s">
        <v>7571</v>
      </c>
      <c r="E94" s="169" t="s">
        <v>7849</v>
      </c>
      <c r="F94" s="172" t="s">
        <v>7850</v>
      </c>
      <c r="G94" s="169">
        <v>349.25</v>
      </c>
      <c r="H94" s="169" t="s">
        <v>7851</v>
      </c>
    </row>
    <row r="95" spans="1:8" ht="25.5">
      <c r="A95" s="169" t="s">
        <v>7852</v>
      </c>
      <c r="B95" s="169" t="s">
        <v>7550</v>
      </c>
      <c r="C95" s="169" t="s">
        <v>7853</v>
      </c>
      <c r="D95" s="169" t="s">
        <v>7571</v>
      </c>
      <c r="E95" s="169" t="s">
        <v>7854</v>
      </c>
      <c r="F95" s="172" t="s">
        <v>7850</v>
      </c>
      <c r="G95" s="169">
        <v>878</v>
      </c>
      <c r="H95" s="169" t="s">
        <v>7851</v>
      </c>
    </row>
    <row r="96" spans="1:8" ht="25.5">
      <c r="A96" s="169" t="s">
        <v>7855</v>
      </c>
      <c r="B96" s="169" t="s">
        <v>7550</v>
      </c>
      <c r="C96" s="169" t="s">
        <v>7856</v>
      </c>
      <c r="D96" s="169" t="s">
        <v>7736</v>
      </c>
      <c r="F96" s="172" t="s">
        <v>7850</v>
      </c>
      <c r="G96" s="169">
        <v>175</v>
      </c>
      <c r="H96" s="169" t="s">
        <v>7857</v>
      </c>
    </row>
    <row r="97" spans="1:8" ht="25.5">
      <c r="A97" s="169" t="s">
        <v>7858</v>
      </c>
      <c r="B97" s="169" t="s">
        <v>7550</v>
      </c>
      <c r="C97" s="169" t="s">
        <v>7856</v>
      </c>
      <c r="D97" s="169" t="s">
        <v>7736</v>
      </c>
      <c r="F97" s="172" t="s">
        <v>7850</v>
      </c>
      <c r="G97" s="169">
        <v>175</v>
      </c>
      <c r="H97" s="169" t="s">
        <v>7857</v>
      </c>
    </row>
    <row r="98" spans="1:8" ht="25.5">
      <c r="A98" s="169" t="s">
        <v>7859</v>
      </c>
      <c r="B98" s="169" t="s">
        <v>7550</v>
      </c>
      <c r="C98" s="169" t="s">
        <v>7860</v>
      </c>
      <c r="D98" s="169" t="s">
        <v>7571</v>
      </c>
      <c r="E98" s="169" t="s">
        <v>7861</v>
      </c>
      <c r="F98" s="172" t="s">
        <v>7850</v>
      </c>
      <c r="G98" s="169">
        <v>356</v>
      </c>
      <c r="H98" s="169" t="s">
        <v>7851</v>
      </c>
    </row>
    <row r="99" spans="1:8" ht="25.5">
      <c r="A99" s="169" t="s">
        <v>7862</v>
      </c>
      <c r="B99" s="169" t="s">
        <v>7550</v>
      </c>
      <c r="C99" s="169" t="s">
        <v>7860</v>
      </c>
      <c r="D99" s="169" t="s">
        <v>7736</v>
      </c>
      <c r="F99" s="172" t="s">
        <v>7850</v>
      </c>
      <c r="G99" s="169">
        <v>35.6</v>
      </c>
      <c r="H99" s="169" t="s">
        <v>7863</v>
      </c>
    </row>
    <row r="100" spans="1:8" ht="25.5">
      <c r="A100" s="169" t="s">
        <v>7864</v>
      </c>
      <c r="B100" s="169" t="s">
        <v>7550</v>
      </c>
      <c r="C100" s="169" t="s">
        <v>7865</v>
      </c>
      <c r="D100" s="169" t="s">
        <v>7571</v>
      </c>
      <c r="E100" s="169" t="s">
        <v>7866</v>
      </c>
      <c r="F100" s="172" t="s">
        <v>7850</v>
      </c>
      <c r="G100" s="169">
        <v>20</v>
      </c>
      <c r="H100" s="169" t="s">
        <v>7867</v>
      </c>
    </row>
    <row r="101" spans="1:8" ht="25.5">
      <c r="A101" s="169" t="s">
        <v>7868</v>
      </c>
      <c r="B101" s="169" t="s">
        <v>7550</v>
      </c>
      <c r="C101" s="169" t="s">
        <v>7869</v>
      </c>
      <c r="D101" s="169" t="s">
        <v>7870</v>
      </c>
      <c r="E101" s="169" t="s">
        <v>7553</v>
      </c>
      <c r="F101" s="172" t="s">
        <v>7871</v>
      </c>
      <c r="G101" s="169">
        <v>52</v>
      </c>
      <c r="H101" s="169" t="s">
        <v>7872</v>
      </c>
    </row>
    <row r="102" spans="1:8" ht="25.5">
      <c r="A102" s="169" t="s">
        <v>7873</v>
      </c>
      <c r="B102" s="169" t="s">
        <v>7550</v>
      </c>
      <c r="C102" s="169" t="s">
        <v>7874</v>
      </c>
      <c r="D102" s="169" t="s">
        <v>7875</v>
      </c>
      <c r="F102" s="172" t="s">
        <v>7823</v>
      </c>
      <c r="G102" s="169">
        <v>72.5</v>
      </c>
      <c r="H102" s="169" t="s">
        <v>7876</v>
      </c>
    </row>
    <row r="103" spans="1:8" ht="25.5">
      <c r="A103" s="169" t="s">
        <v>7877</v>
      </c>
      <c r="B103" s="169" t="s">
        <v>7550</v>
      </c>
      <c r="C103" s="169" t="s">
        <v>7874</v>
      </c>
      <c r="D103" s="169" t="s">
        <v>7875</v>
      </c>
      <c r="F103" s="172" t="s">
        <v>7823</v>
      </c>
      <c r="G103" s="169">
        <v>145</v>
      </c>
      <c r="H103" s="169" t="s">
        <v>7878</v>
      </c>
    </row>
    <row r="104" spans="1:8" ht="25.5">
      <c r="A104" s="169" t="s">
        <v>7879</v>
      </c>
      <c r="B104" s="169" t="s">
        <v>7550</v>
      </c>
      <c r="C104" s="169" t="s">
        <v>7874</v>
      </c>
      <c r="D104" s="169" t="s">
        <v>7875</v>
      </c>
      <c r="F104" s="172" t="s">
        <v>7823</v>
      </c>
      <c r="G104" s="169">
        <v>145</v>
      </c>
      <c r="H104" s="169" t="s">
        <v>7880</v>
      </c>
    </row>
    <row r="105" spans="1:8" ht="25.5">
      <c r="A105" s="169" t="s">
        <v>7881</v>
      </c>
      <c r="B105" s="169" t="s">
        <v>7550</v>
      </c>
      <c r="C105" s="169" t="s">
        <v>7882</v>
      </c>
      <c r="D105" s="169" t="s">
        <v>7571</v>
      </c>
      <c r="E105" s="169" t="s">
        <v>7883</v>
      </c>
      <c r="F105" s="172" t="s">
        <v>7884</v>
      </c>
      <c r="G105" s="169">
        <v>330</v>
      </c>
      <c r="H105" s="169" t="s">
        <v>7885</v>
      </c>
    </row>
    <row r="106" spans="1:8" ht="25.5">
      <c r="A106" s="169" t="s">
        <v>7886</v>
      </c>
      <c r="B106" s="169" t="s">
        <v>7550</v>
      </c>
      <c r="C106" s="169" t="s">
        <v>7887</v>
      </c>
      <c r="D106" s="169" t="s">
        <v>7571</v>
      </c>
      <c r="E106" s="169" t="s">
        <v>7888</v>
      </c>
      <c r="F106" s="172" t="s">
        <v>7889</v>
      </c>
      <c r="G106" s="169">
        <v>24</v>
      </c>
      <c r="H106" s="169" t="s">
        <v>7890</v>
      </c>
    </row>
    <row r="107" spans="1:8" ht="25.5">
      <c r="A107" s="169" t="s">
        <v>7891</v>
      </c>
      <c r="B107" s="169" t="s">
        <v>7550</v>
      </c>
      <c r="C107" s="169" t="s">
        <v>7892</v>
      </c>
      <c r="D107" s="169" t="s">
        <v>7571</v>
      </c>
      <c r="E107" s="169" t="s">
        <v>7893</v>
      </c>
      <c r="F107" s="172" t="s">
        <v>7894</v>
      </c>
      <c r="G107" s="169">
        <v>64</v>
      </c>
      <c r="H107" s="169" t="s">
        <v>7895</v>
      </c>
    </row>
    <row r="108" spans="1:8" ht="25.5">
      <c r="A108" s="169" t="s">
        <v>7896</v>
      </c>
      <c r="B108" s="169" t="s">
        <v>7550</v>
      </c>
      <c r="C108" s="169" t="s">
        <v>7897</v>
      </c>
      <c r="D108" s="169" t="s">
        <v>7571</v>
      </c>
      <c r="E108" s="169" t="s">
        <v>7898</v>
      </c>
      <c r="F108" s="172" t="s">
        <v>7899</v>
      </c>
      <c r="G108" s="169">
        <v>680</v>
      </c>
      <c r="H108" s="169" t="s">
        <v>7900</v>
      </c>
    </row>
    <row r="109" spans="1:8" ht="25.5">
      <c r="A109" s="169" t="s">
        <v>7901</v>
      </c>
      <c r="B109" s="169" t="s">
        <v>7550</v>
      </c>
      <c r="C109" s="169" t="s">
        <v>7897</v>
      </c>
      <c r="D109" s="169" t="s">
        <v>7736</v>
      </c>
      <c r="F109" s="172" t="s">
        <v>7902</v>
      </c>
      <c r="G109" s="169">
        <v>720</v>
      </c>
      <c r="H109" s="169" t="s">
        <v>7903</v>
      </c>
    </row>
    <row r="110" spans="1:8" ht="25.5">
      <c r="A110" s="169" t="s">
        <v>7904</v>
      </c>
      <c r="B110" s="169" t="s">
        <v>7550</v>
      </c>
      <c r="C110" s="169" t="s">
        <v>7905</v>
      </c>
      <c r="D110" s="169" t="s">
        <v>7571</v>
      </c>
      <c r="E110" s="169" t="s">
        <v>7906</v>
      </c>
      <c r="F110" s="172" t="s">
        <v>7907</v>
      </c>
      <c r="G110" s="169">
        <v>1337.64</v>
      </c>
      <c r="H110" s="169" t="s">
        <v>7908</v>
      </c>
    </row>
    <row r="111" spans="1:8" ht="25.5">
      <c r="A111" s="169" t="s">
        <v>7909</v>
      </c>
      <c r="B111" s="169" t="s">
        <v>7550</v>
      </c>
      <c r="C111" s="169" t="s">
        <v>7905</v>
      </c>
      <c r="D111" s="169" t="s">
        <v>7736</v>
      </c>
      <c r="F111" s="172" t="s">
        <v>7907</v>
      </c>
      <c r="G111" s="169">
        <v>1337.64</v>
      </c>
      <c r="H111" s="169" t="s">
        <v>7910</v>
      </c>
    </row>
    <row r="112" spans="1:8" ht="25.5">
      <c r="A112" s="169" t="s">
        <v>7911</v>
      </c>
      <c r="B112" s="169" t="s">
        <v>7550</v>
      </c>
      <c r="C112" s="169" t="s">
        <v>7905</v>
      </c>
      <c r="D112" s="169" t="s">
        <v>7736</v>
      </c>
      <c r="F112" s="172" t="s">
        <v>7907</v>
      </c>
      <c r="G112" s="169">
        <v>1337.64</v>
      </c>
      <c r="H112" s="169" t="s">
        <v>7912</v>
      </c>
    </row>
    <row r="113" spans="1:8" ht="25.5">
      <c r="A113" s="169" t="s">
        <v>7913</v>
      </c>
      <c r="B113" s="169" t="s">
        <v>7550</v>
      </c>
      <c r="C113" s="169" t="s">
        <v>7914</v>
      </c>
      <c r="D113" s="169" t="s">
        <v>7571</v>
      </c>
      <c r="E113" s="169" t="s">
        <v>7915</v>
      </c>
      <c r="F113" s="172" t="s">
        <v>7916</v>
      </c>
      <c r="G113" s="169">
        <v>236.4</v>
      </c>
      <c r="H113" s="169" t="s">
        <v>7917</v>
      </c>
    </row>
    <row r="114" spans="1:8" ht="25.5">
      <c r="A114" s="169" t="s">
        <v>7918</v>
      </c>
      <c r="B114" s="169" t="s">
        <v>7550</v>
      </c>
      <c r="C114" s="169" t="s">
        <v>7919</v>
      </c>
      <c r="D114" s="169" t="s">
        <v>7571</v>
      </c>
      <c r="E114" s="169" t="s">
        <v>7920</v>
      </c>
      <c r="F114" s="172" t="s">
        <v>7921</v>
      </c>
      <c r="G114" s="169">
        <v>301.32</v>
      </c>
      <c r="H114" s="169" t="s">
        <v>7922</v>
      </c>
    </row>
    <row r="115" spans="1:8" ht="25.5">
      <c r="A115" s="169" t="s">
        <v>7923</v>
      </c>
      <c r="B115" s="169" t="s">
        <v>7550</v>
      </c>
      <c r="C115" s="169" t="s">
        <v>7919</v>
      </c>
      <c r="D115" s="169" t="s">
        <v>7736</v>
      </c>
      <c r="F115" s="172" t="s">
        <v>7921</v>
      </c>
      <c r="G115" s="169">
        <v>196.92</v>
      </c>
      <c r="H115" s="169" t="s">
        <v>7924</v>
      </c>
    </row>
    <row r="116" spans="1:8" ht="25.5">
      <c r="A116" s="169" t="s">
        <v>7925</v>
      </c>
      <c r="B116" s="169" t="s">
        <v>7550</v>
      </c>
      <c r="C116" s="169" t="s">
        <v>7919</v>
      </c>
      <c r="D116" s="169" t="s">
        <v>7926</v>
      </c>
      <c r="F116" s="172" t="s">
        <v>7921</v>
      </c>
      <c r="G116" s="169">
        <v>196.92</v>
      </c>
      <c r="H116" s="169" t="s">
        <v>7927</v>
      </c>
    </row>
    <row r="117" spans="1:8" ht="25.5">
      <c r="A117" s="169" t="s">
        <v>7928</v>
      </c>
      <c r="B117" s="169" t="s">
        <v>7550</v>
      </c>
      <c r="C117" s="169" t="s">
        <v>7929</v>
      </c>
      <c r="D117" s="169" t="s">
        <v>7571</v>
      </c>
      <c r="E117" s="169" t="s">
        <v>7930</v>
      </c>
      <c r="F117" s="172" t="s">
        <v>7623</v>
      </c>
      <c r="G117" s="169">
        <v>399</v>
      </c>
      <c r="H117" s="169" t="s">
        <v>7931</v>
      </c>
    </row>
    <row r="118" spans="1:8" ht="25.5">
      <c r="A118" s="169" t="s">
        <v>7932</v>
      </c>
      <c r="B118" s="169" t="s">
        <v>7550</v>
      </c>
      <c r="C118" s="169" t="s">
        <v>7933</v>
      </c>
      <c r="D118" s="169" t="s">
        <v>7571</v>
      </c>
      <c r="E118" s="169" t="s">
        <v>7934</v>
      </c>
      <c r="F118" s="172" t="s">
        <v>7730</v>
      </c>
      <c r="G118" s="169">
        <v>24</v>
      </c>
      <c r="H118" s="169" t="s">
        <v>7935</v>
      </c>
    </row>
    <row r="119" spans="1:8" ht="25.5">
      <c r="A119" s="169" t="s">
        <v>7936</v>
      </c>
      <c r="B119" s="169" t="s">
        <v>7550</v>
      </c>
      <c r="C119" s="169" t="s">
        <v>7937</v>
      </c>
      <c r="D119" s="169" t="s">
        <v>7938</v>
      </c>
      <c r="E119" s="169" t="s">
        <v>7939</v>
      </c>
      <c r="F119" s="172" t="s">
        <v>7940</v>
      </c>
      <c r="G119" s="169">
        <v>50</v>
      </c>
      <c r="H119" s="169" t="s">
        <v>7941</v>
      </c>
    </row>
    <row r="120" spans="1:8" ht="25.5">
      <c r="A120" s="169" t="s">
        <v>7942</v>
      </c>
      <c r="B120" s="169" t="s">
        <v>7550</v>
      </c>
      <c r="C120" s="169" t="s">
        <v>7937</v>
      </c>
      <c r="D120" s="169" t="s">
        <v>7687</v>
      </c>
      <c r="F120" s="172" t="s">
        <v>7940</v>
      </c>
      <c r="G120" s="169">
        <v>100</v>
      </c>
      <c r="H120" s="169" t="s">
        <v>7943</v>
      </c>
    </row>
    <row r="121" spans="1:8" ht="25.5">
      <c r="A121" s="169" t="s">
        <v>7944</v>
      </c>
      <c r="B121" s="169" t="s">
        <v>7550</v>
      </c>
      <c r="C121" s="169" t="s">
        <v>7945</v>
      </c>
      <c r="D121" s="169" t="s">
        <v>7687</v>
      </c>
      <c r="F121" s="172" t="s">
        <v>7730</v>
      </c>
      <c r="G121" s="169">
        <v>88.9</v>
      </c>
      <c r="H121" s="169" t="s">
        <v>7935</v>
      </c>
    </row>
    <row r="122" spans="1:8" ht="25.5">
      <c r="A122" s="169" t="s">
        <v>7946</v>
      </c>
      <c r="B122" s="169" t="s">
        <v>7550</v>
      </c>
      <c r="C122" s="169" t="s">
        <v>7947</v>
      </c>
      <c r="D122" s="169" t="s">
        <v>7571</v>
      </c>
      <c r="E122" s="169" t="s">
        <v>7948</v>
      </c>
      <c r="F122" s="172" t="s">
        <v>7949</v>
      </c>
      <c r="G122" s="169">
        <v>90</v>
      </c>
      <c r="H122" s="169" t="s">
        <v>7950</v>
      </c>
    </row>
    <row r="123" spans="1:8" ht="25.5">
      <c r="A123" s="169" t="s">
        <v>7951</v>
      </c>
      <c r="B123" s="169" t="s">
        <v>7550</v>
      </c>
      <c r="C123" s="169" t="s">
        <v>7952</v>
      </c>
      <c r="D123" s="169" t="s">
        <v>7571</v>
      </c>
      <c r="E123" s="169" t="s">
        <v>7953</v>
      </c>
      <c r="F123" s="172" t="s">
        <v>7954</v>
      </c>
      <c r="G123" s="169">
        <v>316</v>
      </c>
      <c r="H123" s="169" t="s">
        <v>7955</v>
      </c>
    </row>
    <row r="124" spans="1:8" ht="25.5">
      <c r="A124" s="169" t="s">
        <v>7956</v>
      </c>
      <c r="B124" s="169" t="s">
        <v>7550</v>
      </c>
      <c r="C124" s="169" t="s">
        <v>7957</v>
      </c>
      <c r="D124" s="169" t="s">
        <v>7571</v>
      </c>
      <c r="E124" s="169" t="s">
        <v>7958</v>
      </c>
      <c r="F124" s="172" t="s">
        <v>7959</v>
      </c>
      <c r="G124" s="169">
        <v>325</v>
      </c>
      <c r="H124" s="169" t="s">
        <v>7960</v>
      </c>
    </row>
    <row r="125" spans="1:8" ht="25.5">
      <c r="A125" s="169" t="s">
        <v>7961</v>
      </c>
      <c r="B125" s="169" t="s">
        <v>7550</v>
      </c>
      <c r="C125" s="169" t="s">
        <v>7962</v>
      </c>
      <c r="D125" s="169" t="s">
        <v>7571</v>
      </c>
      <c r="E125" s="169" t="s">
        <v>7963</v>
      </c>
      <c r="F125" s="172" t="s">
        <v>7747</v>
      </c>
      <c r="G125" s="169">
        <v>22</v>
      </c>
      <c r="H125" s="169" t="s">
        <v>7964</v>
      </c>
    </row>
    <row r="126" spans="1:8" ht="25.5">
      <c r="A126" s="169" t="s">
        <v>7965</v>
      </c>
      <c r="B126" s="169" t="s">
        <v>7550</v>
      </c>
      <c r="C126" s="169" t="s">
        <v>7966</v>
      </c>
      <c r="D126" s="169" t="s">
        <v>7967</v>
      </c>
      <c r="F126" s="172" t="s">
        <v>7814</v>
      </c>
      <c r="G126" s="169">
        <v>34.200000000000003</v>
      </c>
      <c r="H126" s="169" t="s">
        <v>7968</v>
      </c>
    </row>
    <row r="127" spans="1:8" ht="25.5">
      <c r="A127" s="169" t="s">
        <v>7969</v>
      </c>
      <c r="B127" s="169" t="s">
        <v>7550</v>
      </c>
      <c r="C127" s="169" t="s">
        <v>7970</v>
      </c>
      <c r="D127" s="169" t="s">
        <v>7967</v>
      </c>
      <c r="F127" s="172" t="s">
        <v>7814</v>
      </c>
      <c r="G127" s="169">
        <v>22.8</v>
      </c>
      <c r="H127" s="169" t="s">
        <v>7971</v>
      </c>
    </row>
    <row r="128" spans="1:8" ht="25.5">
      <c r="A128" s="169" t="s">
        <v>7972</v>
      </c>
      <c r="B128" s="169" t="s">
        <v>7550</v>
      </c>
      <c r="C128" s="169" t="s">
        <v>7973</v>
      </c>
      <c r="D128" s="169" t="s">
        <v>7967</v>
      </c>
      <c r="F128" s="172" t="s">
        <v>7814</v>
      </c>
      <c r="G128" s="169">
        <v>11.4</v>
      </c>
      <c r="H128" s="169" t="s">
        <v>7974</v>
      </c>
    </row>
    <row r="129" spans="1:8" ht="25.5">
      <c r="A129" s="169" t="s">
        <v>7975</v>
      </c>
      <c r="B129" s="169" t="s">
        <v>7550</v>
      </c>
      <c r="C129" s="169" t="s">
        <v>7976</v>
      </c>
      <c r="D129" s="169" t="s">
        <v>7967</v>
      </c>
      <c r="F129" s="172" t="s">
        <v>7814</v>
      </c>
      <c r="G129" s="169">
        <v>11.4</v>
      </c>
      <c r="H129" s="169" t="s">
        <v>7977</v>
      </c>
    </row>
    <row r="130" spans="1:8" ht="25.5">
      <c r="A130" s="169" t="s">
        <v>7978</v>
      </c>
      <c r="B130" s="169" t="s">
        <v>7550</v>
      </c>
      <c r="C130" s="169" t="s">
        <v>7979</v>
      </c>
      <c r="D130" s="169" t="s">
        <v>7687</v>
      </c>
      <c r="F130" s="172" t="s">
        <v>7730</v>
      </c>
      <c r="G130" s="169">
        <v>65</v>
      </c>
      <c r="H130" s="169" t="s">
        <v>7980</v>
      </c>
    </row>
    <row r="131" spans="1:8" ht="25.5">
      <c r="A131" s="169" t="s">
        <v>7981</v>
      </c>
      <c r="B131" s="169" t="s">
        <v>7550</v>
      </c>
      <c r="C131" s="169" t="s">
        <v>7982</v>
      </c>
      <c r="D131" s="169" t="s">
        <v>7571</v>
      </c>
      <c r="E131" s="169" t="s">
        <v>7983</v>
      </c>
      <c r="F131" s="172" t="s">
        <v>7716</v>
      </c>
      <c r="G131" s="169">
        <v>70</v>
      </c>
      <c r="H131" s="169" t="s">
        <v>7984</v>
      </c>
    </row>
    <row r="132" spans="1:8" ht="25.5">
      <c r="A132" s="169" t="s">
        <v>7985</v>
      </c>
      <c r="B132" s="169" t="s">
        <v>7550</v>
      </c>
      <c r="C132" s="169" t="s">
        <v>7986</v>
      </c>
      <c r="D132" s="169" t="s">
        <v>7687</v>
      </c>
      <c r="F132" s="172" t="s">
        <v>7987</v>
      </c>
      <c r="G132" s="169">
        <v>6208</v>
      </c>
      <c r="H132" s="169" t="s">
        <v>7988</v>
      </c>
    </row>
    <row r="133" spans="1:8" ht="25.5">
      <c r="A133" s="169" t="s">
        <v>7989</v>
      </c>
      <c r="B133" s="169" t="s">
        <v>7550</v>
      </c>
      <c r="C133" s="169" t="s">
        <v>7986</v>
      </c>
      <c r="D133" s="169" t="s">
        <v>7687</v>
      </c>
      <c r="F133" s="172" t="s">
        <v>7987</v>
      </c>
      <c r="G133" s="169">
        <v>5556.8</v>
      </c>
      <c r="H133" s="169" t="s">
        <v>7988</v>
      </c>
    </row>
    <row r="134" spans="1:8" ht="25.5">
      <c r="A134" s="169" t="s">
        <v>7990</v>
      </c>
      <c r="B134" s="169" t="s">
        <v>7550</v>
      </c>
      <c r="C134" s="169" t="s">
        <v>7986</v>
      </c>
      <c r="D134" s="169" t="s">
        <v>7687</v>
      </c>
      <c r="F134" s="172" t="s">
        <v>7987</v>
      </c>
      <c r="G134" s="169">
        <v>1676.8</v>
      </c>
      <c r="H134" s="169" t="s">
        <v>7988</v>
      </c>
    </row>
    <row r="135" spans="1:8" ht="25.5">
      <c r="A135" s="169" t="s">
        <v>7991</v>
      </c>
      <c r="B135" s="169" t="s">
        <v>7550</v>
      </c>
      <c r="C135" s="169" t="s">
        <v>7986</v>
      </c>
      <c r="D135" s="169" t="s">
        <v>7687</v>
      </c>
      <c r="F135" s="172" t="s">
        <v>7987</v>
      </c>
      <c r="G135" s="169">
        <v>1971.2</v>
      </c>
      <c r="H135" s="169" t="s">
        <v>7992</v>
      </c>
    </row>
    <row r="136" spans="1:8" ht="25.5">
      <c r="A136" s="169" t="s">
        <v>7993</v>
      </c>
      <c r="B136" s="169" t="s">
        <v>7550</v>
      </c>
      <c r="C136" s="169" t="s">
        <v>7986</v>
      </c>
      <c r="D136" s="169" t="s">
        <v>7687</v>
      </c>
      <c r="F136" s="172" t="s">
        <v>7987</v>
      </c>
      <c r="G136" s="169">
        <v>556.79999999999995</v>
      </c>
      <c r="H136" s="169" t="s">
        <v>7994</v>
      </c>
    </row>
    <row r="137" spans="1:8" ht="25.5">
      <c r="A137" s="169" t="s">
        <v>7995</v>
      </c>
      <c r="B137" s="169" t="s">
        <v>7550</v>
      </c>
      <c r="C137" s="169" t="s">
        <v>7986</v>
      </c>
      <c r="D137" s="169" t="s">
        <v>7687</v>
      </c>
      <c r="F137" s="172" t="s">
        <v>7987</v>
      </c>
      <c r="G137" s="169">
        <v>5465.6</v>
      </c>
      <c r="H137" s="169" t="s">
        <v>7994</v>
      </c>
    </row>
    <row r="138" spans="1:8" ht="25.5">
      <c r="A138" s="169" t="s">
        <v>7996</v>
      </c>
      <c r="B138" s="169" t="s">
        <v>7550</v>
      </c>
      <c r="C138" s="169" t="s">
        <v>7986</v>
      </c>
      <c r="D138" s="169" t="s">
        <v>7687</v>
      </c>
      <c r="F138" s="172" t="s">
        <v>7987</v>
      </c>
      <c r="G138" s="169">
        <v>6280.56</v>
      </c>
      <c r="H138" s="169" t="s">
        <v>7997</v>
      </c>
    </row>
    <row r="139" spans="1:8" ht="25.5">
      <c r="A139" s="169" t="s">
        <v>7998</v>
      </c>
      <c r="B139" s="169" t="s">
        <v>7550</v>
      </c>
      <c r="C139" s="169" t="s">
        <v>7986</v>
      </c>
      <c r="D139" s="169" t="s">
        <v>7687</v>
      </c>
      <c r="F139" s="172" t="s">
        <v>7987</v>
      </c>
      <c r="G139" s="169">
        <v>5556.8</v>
      </c>
      <c r="H139" s="169" t="s">
        <v>7999</v>
      </c>
    </row>
    <row r="140" spans="1:8" ht="25.5">
      <c r="A140" s="169" t="s">
        <v>8000</v>
      </c>
      <c r="B140" s="169" t="s">
        <v>7550</v>
      </c>
      <c r="C140" s="169" t="s">
        <v>7986</v>
      </c>
      <c r="D140" s="169" t="s">
        <v>7687</v>
      </c>
      <c r="F140" s="172" t="s">
        <v>7987</v>
      </c>
      <c r="G140" s="169">
        <v>5612.8</v>
      </c>
      <c r="H140" s="169" t="s">
        <v>7999</v>
      </c>
    </row>
    <row r="141" spans="1:8" ht="25.5">
      <c r="A141" s="169" t="s">
        <v>8001</v>
      </c>
      <c r="B141" s="169" t="s">
        <v>7550</v>
      </c>
      <c r="C141" s="169" t="s">
        <v>7986</v>
      </c>
      <c r="D141" s="169" t="s">
        <v>7687</v>
      </c>
      <c r="F141" s="172" t="s">
        <v>7987</v>
      </c>
      <c r="G141" s="169">
        <v>3492.8</v>
      </c>
      <c r="H141" s="169" t="s">
        <v>8002</v>
      </c>
    </row>
    <row r="142" spans="1:8" ht="25.5">
      <c r="A142" s="169" t="s">
        <v>8003</v>
      </c>
      <c r="B142" s="169" t="s">
        <v>7550</v>
      </c>
      <c r="C142" s="169" t="s">
        <v>7986</v>
      </c>
      <c r="D142" s="169" t="s">
        <v>7687</v>
      </c>
      <c r="F142" s="172" t="s">
        <v>7987</v>
      </c>
      <c r="G142" s="169">
        <v>211.2</v>
      </c>
      <c r="H142" s="169" t="s">
        <v>8004</v>
      </c>
    </row>
    <row r="143" spans="1:8" ht="25.5">
      <c r="A143" s="169" t="s">
        <v>8005</v>
      </c>
      <c r="B143" s="169" t="s">
        <v>7550</v>
      </c>
      <c r="C143" s="169" t="s">
        <v>7986</v>
      </c>
      <c r="D143" s="169" t="s">
        <v>7687</v>
      </c>
      <c r="F143" s="172" t="s">
        <v>7987</v>
      </c>
      <c r="G143" s="169">
        <v>278.39999999999998</v>
      </c>
      <c r="H143" s="169" t="s">
        <v>8006</v>
      </c>
    </row>
    <row r="144" spans="1:8" ht="25.5">
      <c r="A144" s="169" t="s">
        <v>8007</v>
      </c>
      <c r="B144" s="169" t="s">
        <v>7550</v>
      </c>
      <c r="C144" s="169" t="s">
        <v>7986</v>
      </c>
      <c r="D144" s="169" t="s">
        <v>7687</v>
      </c>
      <c r="F144" s="172" t="s">
        <v>7987</v>
      </c>
      <c r="G144" s="169">
        <v>9460.7999999999993</v>
      </c>
      <c r="H144" s="169" t="s">
        <v>8006</v>
      </c>
    </row>
    <row r="145" spans="1:8" ht="25.5">
      <c r="A145" s="169" t="s">
        <v>8008</v>
      </c>
      <c r="B145" s="169" t="s">
        <v>7550</v>
      </c>
      <c r="C145" s="169" t="s">
        <v>8009</v>
      </c>
      <c r="D145" s="169" t="s">
        <v>7571</v>
      </c>
      <c r="E145" s="169" t="s">
        <v>8010</v>
      </c>
      <c r="F145" s="172" t="s">
        <v>7954</v>
      </c>
      <c r="G145" s="169">
        <v>400</v>
      </c>
      <c r="H145" s="169" t="s">
        <v>8011</v>
      </c>
    </row>
    <row r="146" spans="1:8" ht="25.5">
      <c r="A146" s="169" t="s">
        <v>8012</v>
      </c>
      <c r="B146" s="169" t="s">
        <v>7550</v>
      </c>
      <c r="C146" s="169" t="s">
        <v>8013</v>
      </c>
      <c r="D146" s="169" t="s">
        <v>7571</v>
      </c>
      <c r="E146" s="169" t="s">
        <v>8010</v>
      </c>
      <c r="F146" s="172" t="s">
        <v>7954</v>
      </c>
      <c r="G146" s="169">
        <v>250</v>
      </c>
      <c r="H146" s="169" t="s">
        <v>8011</v>
      </c>
    </row>
    <row r="147" spans="1:8" ht="25.5">
      <c r="A147" s="169" t="s">
        <v>8014</v>
      </c>
      <c r="B147" s="169" t="s">
        <v>7550</v>
      </c>
      <c r="C147" s="169" t="s">
        <v>8015</v>
      </c>
      <c r="D147" s="169" t="s">
        <v>7687</v>
      </c>
      <c r="F147" s="172" t="s">
        <v>7730</v>
      </c>
      <c r="G147" s="169">
        <v>25.2</v>
      </c>
      <c r="H147" s="169" t="s">
        <v>8016</v>
      </c>
    </row>
    <row r="148" spans="1:8" ht="25.5">
      <c r="A148" s="169" t="s">
        <v>8017</v>
      </c>
      <c r="B148" s="169" t="s">
        <v>7550</v>
      </c>
      <c r="C148" s="169" t="s">
        <v>8018</v>
      </c>
      <c r="D148" s="169" t="s">
        <v>7571</v>
      </c>
      <c r="E148" s="169" t="s">
        <v>8019</v>
      </c>
      <c r="F148" s="172" t="s">
        <v>7730</v>
      </c>
      <c r="G148" s="169">
        <v>14.4</v>
      </c>
      <c r="H148" s="169" t="s">
        <v>8020</v>
      </c>
    </row>
    <row r="149" spans="1:8" ht="25.5">
      <c r="A149" s="169" t="s">
        <v>8021</v>
      </c>
      <c r="B149" s="169" t="s">
        <v>7550</v>
      </c>
      <c r="C149" s="169" t="s">
        <v>8022</v>
      </c>
      <c r="D149" s="169" t="s">
        <v>7571</v>
      </c>
      <c r="E149" s="169" t="s">
        <v>8019</v>
      </c>
      <c r="F149" s="172" t="s">
        <v>7730</v>
      </c>
      <c r="G149" s="169">
        <v>24</v>
      </c>
      <c r="H149" s="169" t="s">
        <v>8020</v>
      </c>
    </row>
    <row r="150" spans="1:8" ht="25.5">
      <c r="A150" s="169" t="s">
        <v>8023</v>
      </c>
      <c r="B150" s="169" t="s">
        <v>7550</v>
      </c>
      <c r="C150" s="169" t="s">
        <v>8024</v>
      </c>
      <c r="D150" s="169" t="s">
        <v>7571</v>
      </c>
      <c r="E150" s="169" t="s">
        <v>8025</v>
      </c>
      <c r="F150" s="172" t="s">
        <v>7623</v>
      </c>
      <c r="G150" s="169">
        <v>200</v>
      </c>
      <c r="H150" s="169" t="s">
        <v>8026</v>
      </c>
    </row>
    <row r="151" spans="1:8" ht="25.5">
      <c r="A151" s="169" t="s">
        <v>8027</v>
      </c>
      <c r="B151" s="169" t="s">
        <v>7550</v>
      </c>
      <c r="C151" s="169" t="s">
        <v>8028</v>
      </c>
      <c r="D151" s="169" t="s">
        <v>7571</v>
      </c>
      <c r="E151" s="169" t="s">
        <v>8029</v>
      </c>
      <c r="F151" s="172" t="s">
        <v>7623</v>
      </c>
      <c r="G151" s="169">
        <v>199.5</v>
      </c>
      <c r="H151" s="169" t="s">
        <v>8030</v>
      </c>
    </row>
    <row r="152" spans="1:8" ht="25.5">
      <c r="A152" s="169" t="s">
        <v>8031</v>
      </c>
      <c r="B152" s="169" t="s">
        <v>7550</v>
      </c>
      <c r="C152" s="169" t="s">
        <v>8032</v>
      </c>
      <c r="D152" s="169" t="s">
        <v>7571</v>
      </c>
      <c r="E152" s="169" t="s">
        <v>8033</v>
      </c>
      <c r="F152" s="172" t="s">
        <v>7747</v>
      </c>
      <c r="G152" s="169">
        <v>106.8</v>
      </c>
      <c r="H152" s="169" t="s">
        <v>8034</v>
      </c>
    </row>
    <row r="153" spans="1:8" ht="25.5">
      <c r="A153" s="169" t="s">
        <v>8035</v>
      </c>
      <c r="B153" s="169" t="s">
        <v>7550</v>
      </c>
      <c r="C153" s="169" t="s">
        <v>8036</v>
      </c>
      <c r="D153" s="169" t="s">
        <v>8037</v>
      </c>
      <c r="F153" s="172" t="s">
        <v>8038</v>
      </c>
      <c r="G153" s="169">
        <v>22</v>
      </c>
      <c r="H153" s="169" t="s">
        <v>8039</v>
      </c>
    </row>
    <row r="154" spans="1:8" ht="25.5">
      <c r="A154" s="169" t="s">
        <v>8040</v>
      </c>
      <c r="B154" s="169" t="s">
        <v>7550</v>
      </c>
      <c r="C154" s="169" t="s">
        <v>8041</v>
      </c>
      <c r="D154" s="169" t="s">
        <v>7668</v>
      </c>
      <c r="F154" s="172" t="s">
        <v>8042</v>
      </c>
      <c r="G154" s="169">
        <v>250</v>
      </c>
      <c r="H154" s="169" t="s">
        <v>8039</v>
      </c>
    </row>
    <row r="155" spans="1:8" ht="25.5">
      <c r="A155" s="169" t="s">
        <v>8043</v>
      </c>
      <c r="B155" s="169" t="s">
        <v>7550</v>
      </c>
      <c r="C155" s="169" t="s">
        <v>8044</v>
      </c>
      <c r="D155" s="169" t="s">
        <v>7571</v>
      </c>
      <c r="E155" s="169" t="s">
        <v>8045</v>
      </c>
      <c r="F155" s="172" t="s">
        <v>8038</v>
      </c>
      <c r="G155" s="169">
        <v>387</v>
      </c>
      <c r="H155" s="169" t="s">
        <v>8046</v>
      </c>
    </row>
    <row r="156" spans="1:8" ht="25.5">
      <c r="A156" s="169" t="s">
        <v>8047</v>
      </c>
      <c r="B156" s="169" t="s">
        <v>7550</v>
      </c>
      <c r="C156" s="169" t="s">
        <v>8044</v>
      </c>
      <c r="D156" s="169" t="s">
        <v>7736</v>
      </c>
      <c r="F156" s="172" t="s">
        <v>8038</v>
      </c>
      <c r="G156" s="169">
        <v>387</v>
      </c>
      <c r="H156" s="169" t="s">
        <v>8048</v>
      </c>
    </row>
    <row r="157" spans="1:8" ht="25.5">
      <c r="A157" s="169" t="s">
        <v>8049</v>
      </c>
      <c r="B157" s="169" t="s">
        <v>7550</v>
      </c>
      <c r="C157" s="169" t="s">
        <v>8050</v>
      </c>
      <c r="D157" s="169" t="s">
        <v>7967</v>
      </c>
      <c r="F157" s="172" t="s">
        <v>8051</v>
      </c>
      <c r="G157" s="169">
        <v>1345.5</v>
      </c>
      <c r="H157" s="169" t="s">
        <v>8052</v>
      </c>
    </row>
    <row r="158" spans="1:8" ht="25.5">
      <c r="A158" s="169" t="s">
        <v>8053</v>
      </c>
      <c r="B158" s="169" t="s">
        <v>7550</v>
      </c>
      <c r="C158" s="169" t="s">
        <v>8054</v>
      </c>
      <c r="D158" s="169" t="s">
        <v>7967</v>
      </c>
      <c r="F158" s="172" t="s">
        <v>8051</v>
      </c>
      <c r="G158" s="169">
        <v>2925</v>
      </c>
      <c r="H158" s="169" t="s">
        <v>8052</v>
      </c>
    </row>
    <row r="159" spans="1:8" ht="25.5">
      <c r="A159" s="169" t="s">
        <v>8055</v>
      </c>
      <c r="B159" s="169" t="s">
        <v>7550</v>
      </c>
      <c r="C159" s="169" t="s">
        <v>8056</v>
      </c>
      <c r="D159" s="169" t="s">
        <v>7571</v>
      </c>
      <c r="E159" s="169" t="s">
        <v>8057</v>
      </c>
      <c r="F159" s="172" t="s">
        <v>8058</v>
      </c>
      <c r="G159" s="169">
        <v>96</v>
      </c>
      <c r="H159" s="169" t="s">
        <v>8059</v>
      </c>
    </row>
    <row r="160" spans="1:8" ht="25.5">
      <c r="A160" s="169" t="s">
        <v>8060</v>
      </c>
      <c r="B160" s="169" t="s">
        <v>7550</v>
      </c>
      <c r="C160" s="169" t="s">
        <v>8061</v>
      </c>
      <c r="D160" s="169" t="s">
        <v>7571</v>
      </c>
      <c r="E160" s="169" t="s">
        <v>8062</v>
      </c>
      <c r="F160" s="172" t="s">
        <v>7730</v>
      </c>
      <c r="G160" s="169">
        <v>88.5</v>
      </c>
      <c r="H160" s="169" t="s">
        <v>8063</v>
      </c>
    </row>
    <row r="161" spans="1:8" ht="25.5">
      <c r="A161" s="169" t="s">
        <v>8064</v>
      </c>
      <c r="B161" s="169" t="s">
        <v>7550</v>
      </c>
      <c r="C161" s="169" t="s">
        <v>8065</v>
      </c>
      <c r="D161" s="169" t="s">
        <v>7571</v>
      </c>
      <c r="E161" s="169" t="s">
        <v>8066</v>
      </c>
      <c r="F161" s="172" t="s">
        <v>7716</v>
      </c>
      <c r="G161" s="169">
        <v>162</v>
      </c>
      <c r="H161" s="169" t="s">
        <v>8067</v>
      </c>
    </row>
    <row r="162" spans="1:8" ht="25.5">
      <c r="A162" s="169" t="s">
        <v>8068</v>
      </c>
      <c r="B162" s="169" t="s">
        <v>7550</v>
      </c>
      <c r="C162" s="169" t="s">
        <v>8069</v>
      </c>
      <c r="D162" s="169" t="s">
        <v>7571</v>
      </c>
      <c r="E162" s="169" t="s">
        <v>8070</v>
      </c>
      <c r="F162" s="172" t="s">
        <v>8071</v>
      </c>
      <c r="G162" s="169">
        <v>395</v>
      </c>
      <c r="H162" s="169" t="s">
        <v>8072</v>
      </c>
    </row>
    <row r="163" spans="1:8" ht="25.5">
      <c r="A163" s="169" t="s">
        <v>8073</v>
      </c>
      <c r="B163" s="169" t="s">
        <v>7550</v>
      </c>
      <c r="C163" s="169" t="s">
        <v>8074</v>
      </c>
      <c r="D163" s="169" t="s">
        <v>7687</v>
      </c>
      <c r="F163" s="172" t="s">
        <v>8075</v>
      </c>
      <c r="G163" s="169">
        <v>560</v>
      </c>
      <c r="H163" s="169" t="s">
        <v>8076</v>
      </c>
    </row>
    <row r="164" spans="1:8" ht="25.5">
      <c r="A164" s="169" t="s">
        <v>8077</v>
      </c>
      <c r="B164" s="169" t="s">
        <v>7550</v>
      </c>
      <c r="C164" s="169" t="s">
        <v>8078</v>
      </c>
      <c r="D164" s="169" t="s">
        <v>7571</v>
      </c>
      <c r="E164" s="169" t="s">
        <v>8079</v>
      </c>
      <c r="F164" s="172" t="s">
        <v>7631</v>
      </c>
      <c r="G164" s="169">
        <v>282.24</v>
      </c>
      <c r="H164" s="169" t="s">
        <v>8080</v>
      </c>
    </row>
    <row r="165" spans="1:8" ht="25.5">
      <c r="A165" s="169" t="s">
        <v>8081</v>
      </c>
      <c r="B165" s="169" t="s">
        <v>7550</v>
      </c>
      <c r="C165" s="169" t="s">
        <v>8082</v>
      </c>
      <c r="D165" s="169" t="s">
        <v>7571</v>
      </c>
      <c r="E165" s="169" t="s">
        <v>8083</v>
      </c>
      <c r="F165" s="172" t="s">
        <v>8084</v>
      </c>
      <c r="G165" s="169">
        <v>180</v>
      </c>
      <c r="H165" s="169" t="s">
        <v>8085</v>
      </c>
    </row>
    <row r="166" spans="1:8" ht="25.5">
      <c r="A166" s="169" t="s">
        <v>8086</v>
      </c>
      <c r="B166" s="169" t="s">
        <v>7550</v>
      </c>
      <c r="C166" s="169" t="s">
        <v>8082</v>
      </c>
      <c r="D166" s="169" t="s">
        <v>7571</v>
      </c>
      <c r="E166" s="169" t="s">
        <v>8083</v>
      </c>
      <c r="F166" s="172" t="s">
        <v>8084</v>
      </c>
      <c r="G166" s="169">
        <v>396</v>
      </c>
      <c r="H166" s="169" t="s">
        <v>8085</v>
      </c>
    </row>
    <row r="167" spans="1:8" ht="25.5">
      <c r="A167" s="169" t="s">
        <v>8087</v>
      </c>
      <c r="B167" s="169" t="s">
        <v>7550</v>
      </c>
      <c r="C167" s="169" t="s">
        <v>7770</v>
      </c>
      <c r="D167" s="169" t="s">
        <v>7967</v>
      </c>
      <c r="F167" s="172" t="s">
        <v>7730</v>
      </c>
      <c r="G167" s="169">
        <v>26</v>
      </c>
      <c r="H167" s="169" t="s">
        <v>8088</v>
      </c>
    </row>
    <row r="168" spans="1:8" ht="25.5">
      <c r="A168" s="169" t="s">
        <v>8089</v>
      </c>
      <c r="B168" s="169" t="s">
        <v>7550</v>
      </c>
      <c r="C168" s="169" t="s">
        <v>8090</v>
      </c>
      <c r="D168" s="169" t="s">
        <v>7967</v>
      </c>
      <c r="F168" s="172" t="s">
        <v>7730</v>
      </c>
      <c r="G168" s="169">
        <v>56</v>
      </c>
      <c r="H168" s="169" t="s">
        <v>8088</v>
      </c>
    </row>
    <row r="169" spans="1:8" ht="25.5">
      <c r="A169" s="169" t="s">
        <v>8091</v>
      </c>
      <c r="B169" s="169" t="s">
        <v>7550</v>
      </c>
      <c r="C169" s="169" t="s">
        <v>8092</v>
      </c>
      <c r="D169" s="169" t="s">
        <v>7967</v>
      </c>
      <c r="F169" s="172" t="s">
        <v>8093</v>
      </c>
      <c r="G169" s="169">
        <v>65</v>
      </c>
      <c r="H169" s="169" t="s">
        <v>8088</v>
      </c>
    </row>
    <row r="170" spans="1:8" ht="25.5">
      <c r="A170" s="169" t="s">
        <v>8094</v>
      </c>
      <c r="B170" s="169" t="s">
        <v>7550</v>
      </c>
      <c r="C170" s="169" t="s">
        <v>8095</v>
      </c>
      <c r="D170" s="169" t="s">
        <v>7967</v>
      </c>
      <c r="F170" s="172" t="s">
        <v>7637</v>
      </c>
      <c r="G170" s="169">
        <v>67.5</v>
      </c>
      <c r="H170" s="169" t="s">
        <v>8088</v>
      </c>
    </row>
    <row r="171" spans="1:8" ht="25.5">
      <c r="A171" s="169" t="s">
        <v>8096</v>
      </c>
      <c r="B171" s="169" t="s">
        <v>7550</v>
      </c>
      <c r="C171" s="169" t="s">
        <v>8097</v>
      </c>
      <c r="D171" s="169" t="s">
        <v>7967</v>
      </c>
      <c r="F171" s="172" t="s">
        <v>8093</v>
      </c>
      <c r="G171" s="169">
        <v>60</v>
      </c>
      <c r="H171" s="169" t="s">
        <v>8088</v>
      </c>
    </row>
    <row r="172" spans="1:8" ht="25.5">
      <c r="A172" s="169" t="s">
        <v>8098</v>
      </c>
      <c r="B172" s="169" t="s">
        <v>7550</v>
      </c>
      <c r="C172" s="169" t="s">
        <v>8099</v>
      </c>
      <c r="D172" s="169" t="s">
        <v>7967</v>
      </c>
      <c r="F172" s="172" t="s">
        <v>8100</v>
      </c>
      <c r="G172" s="169">
        <v>71.5</v>
      </c>
      <c r="H172" s="169" t="s">
        <v>8101</v>
      </c>
    </row>
    <row r="173" spans="1:8" ht="25.5">
      <c r="A173" s="169" t="s">
        <v>8102</v>
      </c>
      <c r="B173" s="169" t="s">
        <v>7550</v>
      </c>
      <c r="C173" s="169" t="s">
        <v>8103</v>
      </c>
      <c r="D173" s="169" t="s">
        <v>7967</v>
      </c>
      <c r="F173" s="172" t="s">
        <v>7730</v>
      </c>
      <c r="G173" s="169">
        <v>30</v>
      </c>
      <c r="H173" s="169" t="s">
        <v>8104</v>
      </c>
    </row>
    <row r="174" spans="1:8" ht="25.5">
      <c r="A174" s="169" t="s">
        <v>8105</v>
      </c>
      <c r="B174" s="169" t="s">
        <v>7550</v>
      </c>
      <c r="C174" s="169" t="s">
        <v>8106</v>
      </c>
      <c r="D174" s="169" t="s">
        <v>7967</v>
      </c>
      <c r="F174" s="172" t="s">
        <v>7871</v>
      </c>
      <c r="G174" s="169">
        <v>50</v>
      </c>
      <c r="H174" s="169" t="s">
        <v>8107</v>
      </c>
    </row>
    <row r="175" spans="1:8" ht="25.5">
      <c r="A175" s="169" t="s">
        <v>8108</v>
      </c>
      <c r="B175" s="169" t="s">
        <v>7550</v>
      </c>
      <c r="C175" s="169" t="s">
        <v>8109</v>
      </c>
      <c r="D175" s="169" t="s">
        <v>7967</v>
      </c>
      <c r="F175" s="172" t="s">
        <v>7637</v>
      </c>
      <c r="G175" s="169">
        <v>156</v>
      </c>
      <c r="H175" s="169" t="s">
        <v>8110</v>
      </c>
    </row>
    <row r="176" spans="1:8" ht="25.5">
      <c r="A176" s="169" t="s">
        <v>8111</v>
      </c>
      <c r="B176" s="169" t="s">
        <v>7550</v>
      </c>
      <c r="C176" s="169" t="s">
        <v>8112</v>
      </c>
      <c r="D176" s="169" t="s">
        <v>7967</v>
      </c>
      <c r="F176" s="172" t="s">
        <v>7637</v>
      </c>
      <c r="G176" s="169">
        <v>690</v>
      </c>
      <c r="H176" s="169" t="s">
        <v>8110</v>
      </c>
    </row>
    <row r="177" spans="1:8" ht="25.5">
      <c r="A177" s="169" t="s">
        <v>8113</v>
      </c>
      <c r="B177" s="169" t="s">
        <v>7550</v>
      </c>
      <c r="C177" s="169" t="s">
        <v>8114</v>
      </c>
      <c r="D177" s="169" t="s">
        <v>7967</v>
      </c>
      <c r="F177" s="172" t="s">
        <v>7637</v>
      </c>
      <c r="G177" s="169">
        <v>26</v>
      </c>
      <c r="H177" s="169" t="s">
        <v>8110</v>
      </c>
    </row>
    <row r="178" spans="1:8" ht="25.5">
      <c r="A178" s="169" t="s">
        <v>8115</v>
      </c>
      <c r="B178" s="169" t="s">
        <v>7550</v>
      </c>
      <c r="C178" s="169" t="s">
        <v>8116</v>
      </c>
      <c r="D178" s="169" t="s">
        <v>7967</v>
      </c>
      <c r="F178" s="172" t="s">
        <v>7871</v>
      </c>
      <c r="G178" s="169">
        <v>176.4</v>
      </c>
      <c r="H178" s="169" t="s">
        <v>8110</v>
      </c>
    </row>
    <row r="179" spans="1:8" ht="25.5">
      <c r="A179" s="169" t="s">
        <v>8117</v>
      </c>
      <c r="B179" s="169" t="s">
        <v>7550</v>
      </c>
      <c r="C179" s="169" t="s">
        <v>8118</v>
      </c>
      <c r="D179" s="169" t="s">
        <v>7967</v>
      </c>
      <c r="F179" s="172" t="s">
        <v>8119</v>
      </c>
      <c r="G179" s="169">
        <v>105</v>
      </c>
      <c r="H179" s="169" t="s">
        <v>8110</v>
      </c>
    </row>
    <row r="180" spans="1:8" ht="25.5">
      <c r="A180" s="169" t="s">
        <v>8120</v>
      </c>
      <c r="B180" s="169" t="s">
        <v>7550</v>
      </c>
      <c r="C180" s="169" t="s">
        <v>8121</v>
      </c>
      <c r="D180" s="169" t="s">
        <v>7967</v>
      </c>
      <c r="F180" s="172" t="s">
        <v>7730</v>
      </c>
      <c r="G180" s="169">
        <v>6</v>
      </c>
      <c r="H180" s="169" t="s">
        <v>8110</v>
      </c>
    </row>
    <row r="181" spans="1:8" ht="25.5">
      <c r="A181" s="169" t="s">
        <v>8122</v>
      </c>
      <c r="B181" s="169" t="s">
        <v>7550</v>
      </c>
      <c r="C181" s="169" t="s">
        <v>8123</v>
      </c>
      <c r="D181" s="169" t="s">
        <v>7967</v>
      </c>
      <c r="F181" s="172" t="s">
        <v>7730</v>
      </c>
      <c r="G181" s="169">
        <v>34</v>
      </c>
      <c r="H181" s="169" t="s">
        <v>8110</v>
      </c>
    </row>
    <row r="182" spans="1:8" ht="25.5">
      <c r="A182" s="169" t="s">
        <v>8124</v>
      </c>
      <c r="B182" s="169" t="s">
        <v>7550</v>
      </c>
      <c r="C182" s="169" t="s">
        <v>7780</v>
      </c>
      <c r="D182" s="169" t="s">
        <v>7967</v>
      </c>
      <c r="F182" s="172" t="s">
        <v>7783</v>
      </c>
      <c r="G182" s="169">
        <v>418</v>
      </c>
      <c r="H182" s="169" t="s">
        <v>8125</v>
      </c>
    </row>
    <row r="183" spans="1:8" ht="25.5">
      <c r="A183" s="169" t="s">
        <v>8126</v>
      </c>
      <c r="B183" s="169" t="s">
        <v>7550</v>
      </c>
      <c r="C183" s="169" t="s">
        <v>8127</v>
      </c>
      <c r="D183" s="169" t="s">
        <v>7967</v>
      </c>
      <c r="F183" s="172" t="s">
        <v>7730</v>
      </c>
      <c r="G183" s="169">
        <v>10</v>
      </c>
      <c r="H183" s="169" t="s">
        <v>8125</v>
      </c>
    </row>
    <row r="184" spans="1:8" ht="25.5">
      <c r="A184" s="169" t="s">
        <v>8128</v>
      </c>
      <c r="B184" s="169" t="s">
        <v>7550</v>
      </c>
      <c r="C184" s="169" t="s">
        <v>5267</v>
      </c>
      <c r="D184" s="169" t="s">
        <v>7967</v>
      </c>
      <c r="F184" s="172" t="s">
        <v>8129</v>
      </c>
      <c r="G184" s="169">
        <v>126</v>
      </c>
      <c r="H184" s="169" t="s">
        <v>8130</v>
      </c>
    </row>
    <row r="185" spans="1:8" ht="25.5">
      <c r="A185" s="169" t="s">
        <v>8131</v>
      </c>
      <c r="B185" s="169" t="s">
        <v>7550</v>
      </c>
      <c r="C185" s="169" t="s">
        <v>8132</v>
      </c>
      <c r="D185" s="169" t="s">
        <v>7967</v>
      </c>
      <c r="F185" s="172" t="s">
        <v>8133</v>
      </c>
      <c r="G185" s="169">
        <v>26</v>
      </c>
      <c r="H185" s="169" t="s">
        <v>8125</v>
      </c>
    </row>
    <row r="186" spans="1:8" ht="25.5">
      <c r="A186" s="169" t="s">
        <v>8134</v>
      </c>
      <c r="B186" s="169" t="s">
        <v>7550</v>
      </c>
      <c r="C186" s="169" t="s">
        <v>8135</v>
      </c>
      <c r="D186" s="169" t="s">
        <v>7967</v>
      </c>
      <c r="F186" s="172" t="s">
        <v>7783</v>
      </c>
      <c r="G186" s="169">
        <v>209</v>
      </c>
      <c r="H186" s="169" t="s">
        <v>8125</v>
      </c>
    </row>
    <row r="187" spans="1:8" ht="25.5">
      <c r="A187" s="169" t="s">
        <v>8136</v>
      </c>
      <c r="B187" s="169" t="s">
        <v>7550</v>
      </c>
      <c r="C187" s="169" t="s">
        <v>8137</v>
      </c>
      <c r="D187" s="169" t="s">
        <v>7571</v>
      </c>
      <c r="E187" s="169" t="s">
        <v>8138</v>
      </c>
      <c r="F187" s="172" t="s">
        <v>8139</v>
      </c>
      <c r="G187" s="169">
        <v>150</v>
      </c>
      <c r="H187" s="169" t="s">
        <v>8140</v>
      </c>
    </row>
    <row r="188" spans="1:8" ht="25.5">
      <c r="A188" s="169" t="s">
        <v>8141</v>
      </c>
      <c r="B188" s="169" t="s">
        <v>7550</v>
      </c>
      <c r="C188" s="169" t="s">
        <v>8142</v>
      </c>
      <c r="D188" s="169" t="s">
        <v>8037</v>
      </c>
      <c r="F188" s="172" t="s">
        <v>8143</v>
      </c>
      <c r="G188" s="169">
        <v>426.44</v>
      </c>
      <c r="H188" s="169" t="s">
        <v>8144</v>
      </c>
    </row>
    <row r="189" spans="1:8" ht="25.5">
      <c r="A189" s="169" t="s">
        <v>8145</v>
      </c>
      <c r="B189" s="169" t="s">
        <v>7550</v>
      </c>
      <c r="C189" s="169" t="s">
        <v>8065</v>
      </c>
      <c r="D189" s="169" t="s">
        <v>7967</v>
      </c>
      <c r="F189" s="172" t="s">
        <v>8146</v>
      </c>
      <c r="G189" s="169">
        <v>216</v>
      </c>
      <c r="H189" s="169" t="s">
        <v>8147</v>
      </c>
    </row>
    <row r="190" spans="1:8" ht="25.5">
      <c r="A190" s="169" t="s">
        <v>8148</v>
      </c>
      <c r="B190" s="169" t="s">
        <v>7550</v>
      </c>
      <c r="C190" s="169" t="s">
        <v>8149</v>
      </c>
      <c r="D190" s="169" t="s">
        <v>8150</v>
      </c>
      <c r="F190" s="172" t="s">
        <v>8151</v>
      </c>
      <c r="G190" s="169">
        <v>8.6</v>
      </c>
      <c r="H190" s="169" t="s">
        <v>8152</v>
      </c>
    </row>
    <row r="191" spans="1:8" ht="25.5">
      <c r="A191" s="169" t="s">
        <v>8153</v>
      </c>
      <c r="B191" s="169" t="s">
        <v>7550</v>
      </c>
      <c r="C191" s="169" t="s">
        <v>8154</v>
      </c>
      <c r="D191" s="169" t="s">
        <v>8150</v>
      </c>
      <c r="F191" s="172" t="s">
        <v>8155</v>
      </c>
      <c r="G191" s="169">
        <v>26.82</v>
      </c>
      <c r="H191" s="169" t="s">
        <v>8152</v>
      </c>
    </row>
    <row r="192" spans="1:8" ht="25.5">
      <c r="A192" s="169" t="s">
        <v>8156</v>
      </c>
      <c r="B192" s="169" t="s">
        <v>7550</v>
      </c>
      <c r="C192" s="169" t="s">
        <v>8157</v>
      </c>
      <c r="D192" s="169" t="s">
        <v>8150</v>
      </c>
      <c r="F192" s="172" t="s">
        <v>8155</v>
      </c>
      <c r="G192" s="169">
        <v>8.8000000000000007</v>
      </c>
      <c r="H192" s="169" t="s">
        <v>8152</v>
      </c>
    </row>
    <row r="193" spans="1:8" ht="25.5">
      <c r="A193" s="169" t="s">
        <v>8158</v>
      </c>
      <c r="B193" s="169" t="s">
        <v>7550</v>
      </c>
      <c r="C193" s="169" t="s">
        <v>8159</v>
      </c>
      <c r="D193" s="169" t="s">
        <v>8150</v>
      </c>
      <c r="F193" s="172" t="s">
        <v>8160</v>
      </c>
      <c r="G193" s="169">
        <v>126.76</v>
      </c>
      <c r="H193" s="169" t="s">
        <v>8152</v>
      </c>
    </row>
    <row r="194" spans="1:8" ht="25.5">
      <c r="A194" s="169" t="s">
        <v>8161</v>
      </c>
      <c r="B194" s="169" t="s">
        <v>7550</v>
      </c>
      <c r="C194" s="169" t="s">
        <v>8159</v>
      </c>
      <c r="D194" s="169" t="s">
        <v>8150</v>
      </c>
      <c r="F194" s="172" t="s">
        <v>8160</v>
      </c>
      <c r="G194" s="169">
        <v>8.9</v>
      </c>
      <c r="H194" s="169" t="s">
        <v>8152</v>
      </c>
    </row>
    <row r="195" spans="1:8" ht="25.5">
      <c r="A195" s="169" t="s">
        <v>8162</v>
      </c>
      <c r="B195" s="169" t="s">
        <v>7550</v>
      </c>
      <c r="C195" s="169" t="s">
        <v>8163</v>
      </c>
      <c r="D195" s="169" t="s">
        <v>8150</v>
      </c>
      <c r="F195" s="172" t="s">
        <v>8164</v>
      </c>
      <c r="G195" s="169">
        <v>11.6</v>
      </c>
      <c r="H195" s="169" t="s">
        <v>8152</v>
      </c>
    </row>
    <row r="196" spans="1:8" ht="25.5">
      <c r="A196" s="169" t="s">
        <v>8165</v>
      </c>
      <c r="B196" s="169" t="s">
        <v>7550</v>
      </c>
      <c r="C196" s="169" t="s">
        <v>8166</v>
      </c>
      <c r="D196" s="169" t="s">
        <v>8150</v>
      </c>
      <c r="F196" s="172" t="s">
        <v>8167</v>
      </c>
      <c r="G196" s="169">
        <v>220.5</v>
      </c>
      <c r="H196" s="169" t="s">
        <v>8152</v>
      </c>
    </row>
    <row r="197" spans="1:8" ht="25.5">
      <c r="A197" s="169" t="s">
        <v>8168</v>
      </c>
      <c r="B197" s="169" t="s">
        <v>7550</v>
      </c>
      <c r="C197" s="169" t="s">
        <v>8169</v>
      </c>
      <c r="D197" s="169" t="s">
        <v>8150</v>
      </c>
      <c r="F197" s="172" t="s">
        <v>8170</v>
      </c>
      <c r="G197" s="169">
        <v>288.13</v>
      </c>
      <c r="H197" s="169" t="s">
        <v>8152</v>
      </c>
    </row>
    <row r="198" spans="1:8" ht="25.5">
      <c r="A198" s="169" t="s">
        <v>8171</v>
      </c>
      <c r="B198" s="169" t="s">
        <v>7550</v>
      </c>
      <c r="C198" s="169" t="s">
        <v>8172</v>
      </c>
      <c r="D198" s="169" t="s">
        <v>8150</v>
      </c>
      <c r="F198" s="172" t="s">
        <v>8155</v>
      </c>
      <c r="G198" s="169">
        <v>9.1999999999999993</v>
      </c>
      <c r="H198" s="169" t="s">
        <v>8152</v>
      </c>
    </row>
    <row r="199" spans="1:8" ht="25.5">
      <c r="A199" s="169" t="s">
        <v>8173</v>
      </c>
      <c r="B199" s="169" t="s">
        <v>7550</v>
      </c>
      <c r="C199" s="169" t="s">
        <v>8174</v>
      </c>
      <c r="D199" s="169" t="s">
        <v>8150</v>
      </c>
      <c r="F199" s="172" t="s">
        <v>8175</v>
      </c>
      <c r="G199" s="169">
        <v>336</v>
      </c>
      <c r="H199" s="169" t="s">
        <v>8152</v>
      </c>
    </row>
    <row r="200" spans="1:8" ht="25.5">
      <c r="A200" s="169" t="s">
        <v>8176</v>
      </c>
      <c r="B200" s="169" t="s">
        <v>7550</v>
      </c>
      <c r="C200" s="169" t="s">
        <v>8177</v>
      </c>
      <c r="D200" s="169" t="s">
        <v>8150</v>
      </c>
      <c r="F200" s="172" t="s">
        <v>8175</v>
      </c>
      <c r="G200" s="169">
        <v>372</v>
      </c>
      <c r="H200" s="169" t="s">
        <v>8152</v>
      </c>
    </row>
    <row r="201" spans="1:8" ht="25.5">
      <c r="A201" s="169" t="s">
        <v>8178</v>
      </c>
      <c r="B201" s="169" t="s">
        <v>7550</v>
      </c>
      <c r="C201" s="169" t="s">
        <v>8179</v>
      </c>
      <c r="D201" s="169" t="s">
        <v>8150</v>
      </c>
      <c r="F201" s="172" t="s">
        <v>8155</v>
      </c>
      <c r="G201" s="169">
        <v>14.28</v>
      </c>
      <c r="H201" s="169" t="s">
        <v>8152</v>
      </c>
    </row>
    <row r="202" spans="1:8" ht="25.5">
      <c r="A202" s="169" t="s">
        <v>8180</v>
      </c>
      <c r="B202" s="169" t="s">
        <v>7550</v>
      </c>
      <c r="C202" s="169" t="s">
        <v>8181</v>
      </c>
      <c r="D202" s="169" t="s">
        <v>8150</v>
      </c>
      <c r="F202" s="172" t="s">
        <v>8182</v>
      </c>
      <c r="G202" s="169">
        <v>33.64</v>
      </c>
      <c r="H202" s="169" t="s">
        <v>8183</v>
      </c>
    </row>
    <row r="203" spans="1:8" ht="25.5">
      <c r="A203" s="169" t="s">
        <v>8184</v>
      </c>
      <c r="B203" s="169" t="s">
        <v>7550</v>
      </c>
      <c r="C203" s="169" t="s">
        <v>8185</v>
      </c>
      <c r="D203" s="169" t="s">
        <v>8150</v>
      </c>
      <c r="F203" s="172" t="s">
        <v>8186</v>
      </c>
      <c r="G203" s="169">
        <v>14</v>
      </c>
      <c r="H203" s="169" t="s">
        <v>8183</v>
      </c>
    </row>
    <row r="204" spans="1:8" ht="25.5">
      <c r="A204" s="169" t="s">
        <v>8187</v>
      </c>
      <c r="B204" s="169" t="s">
        <v>7550</v>
      </c>
      <c r="C204" s="169" t="s">
        <v>8188</v>
      </c>
      <c r="D204" s="169" t="s">
        <v>8150</v>
      </c>
      <c r="F204" s="172" t="s">
        <v>8189</v>
      </c>
      <c r="G204" s="169">
        <v>8.6</v>
      </c>
      <c r="H204" s="169" t="s">
        <v>8190</v>
      </c>
    </row>
    <row r="205" spans="1:8" ht="25.5">
      <c r="A205" s="169" t="s">
        <v>8191</v>
      </c>
      <c r="B205" s="169" t="s">
        <v>7550</v>
      </c>
      <c r="C205" s="169" t="s">
        <v>8192</v>
      </c>
      <c r="D205" s="169" t="s">
        <v>8150</v>
      </c>
      <c r="F205" s="172" t="s">
        <v>8164</v>
      </c>
      <c r="G205" s="169">
        <v>65</v>
      </c>
      <c r="H205" s="169" t="s">
        <v>8190</v>
      </c>
    </row>
    <row r="206" spans="1:8" ht="25.5">
      <c r="A206" s="169" t="s">
        <v>8193</v>
      </c>
      <c r="B206" s="169" t="s">
        <v>7550</v>
      </c>
      <c r="C206" s="169" t="s">
        <v>8194</v>
      </c>
      <c r="D206" s="169" t="s">
        <v>8150</v>
      </c>
      <c r="F206" s="172" t="s">
        <v>8195</v>
      </c>
      <c r="G206" s="169">
        <v>49.45</v>
      </c>
      <c r="H206" s="169" t="s">
        <v>8183</v>
      </c>
    </row>
    <row r="207" spans="1:8" ht="25.5">
      <c r="A207" s="169" t="s">
        <v>8196</v>
      </c>
      <c r="B207" s="169" t="s">
        <v>7550</v>
      </c>
      <c r="C207" s="169" t="s">
        <v>8197</v>
      </c>
      <c r="D207" s="169" t="s">
        <v>8150</v>
      </c>
      <c r="F207" s="172" t="s">
        <v>8175</v>
      </c>
      <c r="G207" s="169">
        <v>8.9600000000000009</v>
      </c>
      <c r="H207" s="169" t="s">
        <v>8183</v>
      </c>
    </row>
    <row r="208" spans="1:8" ht="25.5">
      <c r="A208" s="169" t="s">
        <v>8198</v>
      </c>
      <c r="B208" s="169" t="s">
        <v>7550</v>
      </c>
      <c r="C208" s="169" t="s">
        <v>8199</v>
      </c>
      <c r="D208" s="169" t="s">
        <v>8150</v>
      </c>
      <c r="F208" s="172" t="s">
        <v>8200</v>
      </c>
      <c r="G208" s="169">
        <v>148</v>
      </c>
      <c r="H208" s="169" t="s">
        <v>8190</v>
      </c>
    </row>
    <row r="209" spans="1:8" ht="25.5">
      <c r="A209" s="169" t="s">
        <v>8201</v>
      </c>
      <c r="B209" s="169" t="s">
        <v>7550</v>
      </c>
      <c r="C209" s="169" t="s">
        <v>8202</v>
      </c>
      <c r="D209" s="169" t="s">
        <v>8150</v>
      </c>
      <c r="F209" s="172" t="s">
        <v>8203</v>
      </c>
      <c r="G209" s="169">
        <v>65.55</v>
      </c>
      <c r="H209" s="169" t="s">
        <v>8190</v>
      </c>
    </row>
    <row r="210" spans="1:8" ht="25.5">
      <c r="A210" s="169" t="s">
        <v>8204</v>
      </c>
      <c r="B210" s="169" t="s">
        <v>7550</v>
      </c>
      <c r="C210" s="169" t="s">
        <v>8205</v>
      </c>
      <c r="D210" s="169" t="s">
        <v>8150</v>
      </c>
      <c r="F210" s="172" t="s">
        <v>8206</v>
      </c>
      <c r="G210" s="169">
        <v>19.8</v>
      </c>
      <c r="H210" s="169" t="s">
        <v>8207</v>
      </c>
    </row>
    <row r="211" spans="1:8" ht="25.5">
      <c r="A211" s="169" t="s">
        <v>8208</v>
      </c>
      <c r="B211" s="169" t="s">
        <v>7550</v>
      </c>
      <c r="C211" s="169" t="s">
        <v>8209</v>
      </c>
      <c r="D211" s="169" t="s">
        <v>8150</v>
      </c>
      <c r="F211" s="172" t="s">
        <v>8151</v>
      </c>
      <c r="G211" s="169">
        <v>84.5</v>
      </c>
      <c r="H211" s="169" t="s">
        <v>8210</v>
      </c>
    </row>
    <row r="212" spans="1:8" ht="25.5">
      <c r="A212" s="169" t="s">
        <v>8211</v>
      </c>
      <c r="B212" s="169" t="s">
        <v>7550</v>
      </c>
      <c r="C212" s="169" t="s">
        <v>8169</v>
      </c>
      <c r="D212" s="169" t="s">
        <v>8150</v>
      </c>
      <c r="F212" s="172" t="s">
        <v>8212</v>
      </c>
      <c r="G212" s="169">
        <v>432</v>
      </c>
      <c r="H212" s="169" t="s">
        <v>8213</v>
      </c>
    </row>
    <row r="213" spans="1:8" ht="25.5">
      <c r="A213" s="169" t="s">
        <v>8214</v>
      </c>
      <c r="B213" s="169" t="s">
        <v>7550</v>
      </c>
      <c r="C213" s="169" t="s">
        <v>8215</v>
      </c>
      <c r="D213" s="169" t="s">
        <v>8216</v>
      </c>
      <c r="F213" s="172" t="s">
        <v>8217</v>
      </c>
      <c r="G213" s="169">
        <v>1625.18</v>
      </c>
      <c r="H213" s="169" t="s">
        <v>8218</v>
      </c>
    </row>
    <row r="214" spans="1:8" ht="25.5">
      <c r="A214" s="169" t="s">
        <v>8219</v>
      </c>
      <c r="B214" s="169" t="s">
        <v>7550</v>
      </c>
      <c r="C214" s="169" t="s">
        <v>8215</v>
      </c>
      <c r="D214" s="169" t="s">
        <v>8216</v>
      </c>
      <c r="F214" s="172" t="s">
        <v>8217</v>
      </c>
      <c r="G214" s="169">
        <v>1625.18</v>
      </c>
      <c r="H214" s="169" t="s">
        <v>8220</v>
      </c>
    </row>
    <row r="215" spans="1:8" ht="25.5">
      <c r="A215" s="169" t="s">
        <v>8221</v>
      </c>
      <c r="B215" s="169" t="s">
        <v>7550</v>
      </c>
      <c r="C215" s="169" t="s">
        <v>8222</v>
      </c>
      <c r="D215" s="169" t="s">
        <v>8216</v>
      </c>
      <c r="F215" s="172" t="s">
        <v>8223</v>
      </c>
      <c r="G215" s="169">
        <v>960</v>
      </c>
      <c r="H215" s="169" t="s">
        <v>8224</v>
      </c>
    </row>
    <row r="216" spans="1:8" ht="25.5">
      <c r="A216" s="169" t="s">
        <v>8225</v>
      </c>
      <c r="B216" s="169" t="s">
        <v>7550</v>
      </c>
      <c r="C216" s="169" t="s">
        <v>8226</v>
      </c>
      <c r="D216" s="169" t="s">
        <v>8216</v>
      </c>
      <c r="F216" s="172" t="s">
        <v>8227</v>
      </c>
      <c r="G216" s="169">
        <v>4.26</v>
      </c>
      <c r="H216" s="169" t="s">
        <v>8228</v>
      </c>
    </row>
    <row r="217" spans="1:8" ht="25.5">
      <c r="A217" s="169" t="s">
        <v>8229</v>
      </c>
      <c r="B217" s="169" t="s">
        <v>7550</v>
      </c>
      <c r="C217" s="169" t="s">
        <v>8226</v>
      </c>
      <c r="D217" s="169" t="s">
        <v>8216</v>
      </c>
      <c r="F217" s="172" t="s">
        <v>8227</v>
      </c>
      <c r="G217" s="169">
        <v>18.96</v>
      </c>
      <c r="H217" s="169" t="s">
        <v>8228</v>
      </c>
    </row>
    <row r="218" spans="1:8" ht="25.5">
      <c r="A218" s="169" t="s">
        <v>8230</v>
      </c>
      <c r="B218" s="169" t="s">
        <v>7550</v>
      </c>
      <c r="C218" s="169" t="s">
        <v>8231</v>
      </c>
      <c r="D218" s="169" t="s">
        <v>7571</v>
      </c>
      <c r="E218" s="169" t="s">
        <v>8232</v>
      </c>
      <c r="F218" s="172" t="s">
        <v>8195</v>
      </c>
      <c r="G218" s="169">
        <v>34.5</v>
      </c>
      <c r="H218" s="169" t="s">
        <v>8233</v>
      </c>
    </row>
    <row r="219" spans="1:8" ht="25.5">
      <c r="A219" s="169" t="s">
        <v>8234</v>
      </c>
      <c r="B219" s="169" t="s">
        <v>7550</v>
      </c>
      <c r="C219" s="169" t="s">
        <v>8235</v>
      </c>
      <c r="D219" s="169" t="s">
        <v>7571</v>
      </c>
      <c r="E219" s="169" t="s">
        <v>8236</v>
      </c>
      <c r="F219" s="172" t="s">
        <v>8237</v>
      </c>
      <c r="G219" s="169">
        <v>46.3</v>
      </c>
      <c r="H219" s="169" t="s">
        <v>8238</v>
      </c>
    </row>
    <row r="220" spans="1:8" ht="25.5">
      <c r="A220" s="169" t="s">
        <v>8239</v>
      </c>
      <c r="B220" s="169" t="s">
        <v>7550</v>
      </c>
      <c r="C220" s="169" t="s">
        <v>8240</v>
      </c>
      <c r="D220" s="169" t="s">
        <v>7571</v>
      </c>
      <c r="E220" s="169" t="s">
        <v>8241</v>
      </c>
      <c r="F220" s="172" t="s">
        <v>8151</v>
      </c>
      <c r="G220" s="169">
        <v>64.400000000000006</v>
      </c>
      <c r="H220" s="169" t="s">
        <v>8242</v>
      </c>
    </row>
    <row r="221" spans="1:8" ht="25.5">
      <c r="A221" s="169" t="s">
        <v>8243</v>
      </c>
      <c r="B221" s="169" t="s">
        <v>7550</v>
      </c>
      <c r="C221" s="169" t="s">
        <v>8244</v>
      </c>
      <c r="D221" s="169" t="s">
        <v>7571</v>
      </c>
      <c r="E221" s="169" t="s">
        <v>8241</v>
      </c>
      <c r="F221" s="172" t="s">
        <v>8151</v>
      </c>
      <c r="G221" s="169">
        <v>51.2</v>
      </c>
      <c r="H221" s="169" t="s">
        <v>8242</v>
      </c>
    </row>
    <row r="222" spans="1:8" ht="25.5">
      <c r="A222" s="169" t="s">
        <v>8245</v>
      </c>
      <c r="B222" s="169" t="s">
        <v>7550</v>
      </c>
      <c r="C222" s="169" t="s">
        <v>8246</v>
      </c>
      <c r="D222" s="169" t="s">
        <v>8216</v>
      </c>
      <c r="F222" s="172" t="s">
        <v>8247</v>
      </c>
      <c r="G222" s="169">
        <v>69.55</v>
      </c>
      <c r="H222" s="169" t="s">
        <v>8248</v>
      </c>
    </row>
    <row r="223" spans="1:8" ht="25.5">
      <c r="A223" s="169" t="s">
        <v>8249</v>
      </c>
      <c r="B223" s="169" t="s">
        <v>7550</v>
      </c>
      <c r="C223" s="169" t="s">
        <v>8250</v>
      </c>
      <c r="D223" s="169" t="s">
        <v>7571</v>
      </c>
      <c r="E223" s="169" t="s">
        <v>8251</v>
      </c>
      <c r="F223" s="172" t="s">
        <v>8252</v>
      </c>
      <c r="G223" s="169">
        <v>144</v>
      </c>
      <c r="H223" s="169" t="s">
        <v>8253</v>
      </c>
    </row>
    <row r="224" spans="1:8" ht="25.5">
      <c r="A224" s="169" t="s">
        <v>8254</v>
      </c>
      <c r="B224" s="169" t="s">
        <v>7550</v>
      </c>
      <c r="C224" s="169" t="s">
        <v>8255</v>
      </c>
      <c r="D224" s="169" t="s">
        <v>7571</v>
      </c>
      <c r="E224" s="169" t="s">
        <v>8256</v>
      </c>
      <c r="F224" s="172" t="s">
        <v>8257</v>
      </c>
      <c r="G224" s="169">
        <v>150</v>
      </c>
      <c r="H224" s="169" t="s">
        <v>8253</v>
      </c>
    </row>
    <row r="225" spans="1:8" ht="25.5">
      <c r="A225" s="169" t="s">
        <v>8258</v>
      </c>
      <c r="B225" s="169" t="s">
        <v>7550</v>
      </c>
      <c r="C225" s="169" t="s">
        <v>8259</v>
      </c>
      <c r="D225" s="169" t="s">
        <v>7571</v>
      </c>
      <c r="E225" s="169" t="s">
        <v>8260</v>
      </c>
      <c r="F225" s="172" t="s">
        <v>8261</v>
      </c>
      <c r="G225" s="169">
        <v>57</v>
      </c>
      <c r="H225" s="169" t="s">
        <v>8262</v>
      </c>
    </row>
    <row r="226" spans="1:8" ht="25.5">
      <c r="A226" s="169" t="s">
        <v>8263</v>
      </c>
      <c r="B226" s="169" t="s">
        <v>7550</v>
      </c>
      <c r="C226" s="169" t="s">
        <v>8244</v>
      </c>
      <c r="D226" s="169" t="s">
        <v>7571</v>
      </c>
      <c r="E226" s="169" t="s">
        <v>8260</v>
      </c>
      <c r="F226" s="172" t="s">
        <v>8151</v>
      </c>
      <c r="G226" s="169">
        <v>20.25</v>
      </c>
      <c r="H226" s="169" t="s">
        <v>8262</v>
      </c>
    </row>
    <row r="227" spans="1:8" ht="25.5">
      <c r="A227" s="169" t="s">
        <v>8264</v>
      </c>
      <c r="B227" s="169" t="s">
        <v>7550</v>
      </c>
      <c r="C227" s="169" t="s">
        <v>8265</v>
      </c>
      <c r="D227" s="169" t="s">
        <v>7571</v>
      </c>
      <c r="E227" s="169" t="s">
        <v>8266</v>
      </c>
      <c r="F227" s="172" t="s">
        <v>8151</v>
      </c>
      <c r="G227" s="169">
        <v>23.1</v>
      </c>
      <c r="H227" s="169" t="s">
        <v>8262</v>
      </c>
    </row>
    <row r="228" spans="1:8" ht="25.5">
      <c r="A228" s="169" t="s">
        <v>8267</v>
      </c>
      <c r="B228" s="169" t="s">
        <v>7550</v>
      </c>
      <c r="C228" s="169" t="s">
        <v>8268</v>
      </c>
      <c r="D228" s="169" t="s">
        <v>7571</v>
      </c>
      <c r="E228" s="169" t="s">
        <v>8269</v>
      </c>
      <c r="F228" s="172" t="s">
        <v>8247</v>
      </c>
      <c r="G228" s="169">
        <v>79.02</v>
      </c>
      <c r="H228" s="169" t="s">
        <v>8270</v>
      </c>
    </row>
    <row r="229" spans="1:8" ht="25.5">
      <c r="A229" s="169" t="s">
        <v>8271</v>
      </c>
      <c r="B229" s="169" t="s">
        <v>7550</v>
      </c>
      <c r="C229" s="169" t="s">
        <v>8185</v>
      </c>
      <c r="D229" s="169" t="s">
        <v>7571</v>
      </c>
      <c r="E229" s="169" t="s">
        <v>8269</v>
      </c>
      <c r="F229" s="172" t="s">
        <v>8155</v>
      </c>
      <c r="G229" s="169">
        <v>2.94</v>
      </c>
      <c r="H229" s="169" t="s">
        <v>8270</v>
      </c>
    </row>
    <row r="230" spans="1:8" ht="25.5">
      <c r="A230" s="169" t="s">
        <v>8272</v>
      </c>
      <c r="B230" s="169" t="s">
        <v>7550</v>
      </c>
      <c r="C230" s="169" t="s">
        <v>8273</v>
      </c>
      <c r="D230" s="169" t="s">
        <v>7571</v>
      </c>
      <c r="E230" s="169" t="s">
        <v>8269</v>
      </c>
      <c r="F230" s="172" t="s">
        <v>8155</v>
      </c>
      <c r="G230" s="169">
        <v>8.82</v>
      </c>
      <c r="H230" s="169" t="s">
        <v>8270</v>
      </c>
    </row>
    <row r="231" spans="1:8" ht="25.5">
      <c r="A231" s="169" t="s">
        <v>8274</v>
      </c>
      <c r="B231" s="169" t="s">
        <v>7550</v>
      </c>
      <c r="C231" s="169" t="s">
        <v>8235</v>
      </c>
      <c r="D231" s="169" t="s">
        <v>7571</v>
      </c>
      <c r="E231" s="169" t="s">
        <v>8275</v>
      </c>
      <c r="F231" s="172" t="s">
        <v>8155</v>
      </c>
      <c r="G231" s="169">
        <v>32</v>
      </c>
      <c r="H231" s="169" t="s">
        <v>8270</v>
      </c>
    </row>
    <row r="232" spans="1:8" ht="25.5">
      <c r="A232" s="169" t="s">
        <v>8276</v>
      </c>
      <c r="B232" s="169" t="s">
        <v>7550</v>
      </c>
      <c r="C232" s="169" t="s">
        <v>8277</v>
      </c>
      <c r="D232" s="169" t="s">
        <v>7571</v>
      </c>
      <c r="E232" s="169" t="s">
        <v>8275</v>
      </c>
      <c r="F232" s="172" t="s">
        <v>8278</v>
      </c>
      <c r="G232" s="169">
        <v>96.9</v>
      </c>
      <c r="H232" s="169" t="s">
        <v>8270</v>
      </c>
    </row>
    <row r="233" spans="1:8" ht="25.5">
      <c r="A233" s="169" t="s">
        <v>8279</v>
      </c>
      <c r="B233" s="169" t="s">
        <v>7550</v>
      </c>
      <c r="C233" s="169" t="s">
        <v>8280</v>
      </c>
      <c r="D233" s="169" t="s">
        <v>7571</v>
      </c>
      <c r="E233" s="169" t="s">
        <v>8275</v>
      </c>
      <c r="F233" s="172" t="s">
        <v>8281</v>
      </c>
      <c r="G233" s="169">
        <v>80.099999999999994</v>
      </c>
      <c r="H233" s="169" t="s">
        <v>8270</v>
      </c>
    </row>
    <row r="234" spans="1:8" ht="25.5">
      <c r="A234" s="169" t="s">
        <v>8282</v>
      </c>
      <c r="B234" s="169" t="s">
        <v>7550</v>
      </c>
      <c r="C234" s="169" t="s">
        <v>8283</v>
      </c>
      <c r="D234" s="169" t="s">
        <v>7571</v>
      </c>
      <c r="E234" s="169" t="s">
        <v>8269</v>
      </c>
      <c r="F234" s="172" t="s">
        <v>8155</v>
      </c>
      <c r="G234" s="169">
        <v>11.34</v>
      </c>
      <c r="H234" s="169" t="s">
        <v>8270</v>
      </c>
    </row>
    <row r="235" spans="1:8" ht="25.5">
      <c r="A235" s="169" t="s">
        <v>8284</v>
      </c>
      <c r="B235" s="169" t="s">
        <v>7550</v>
      </c>
      <c r="C235" s="169" t="s">
        <v>8285</v>
      </c>
      <c r="D235" s="169" t="s">
        <v>7571</v>
      </c>
      <c r="E235" s="169" t="s">
        <v>8275</v>
      </c>
      <c r="F235" s="172" t="s">
        <v>8155</v>
      </c>
      <c r="G235" s="169">
        <v>4.4000000000000004</v>
      </c>
      <c r="H235" s="169" t="s">
        <v>8286</v>
      </c>
    </row>
    <row r="236" spans="1:8" ht="25.5">
      <c r="A236" s="169" t="s">
        <v>8287</v>
      </c>
      <c r="B236" s="169" t="s">
        <v>7550</v>
      </c>
      <c r="C236" s="169" t="s">
        <v>8185</v>
      </c>
      <c r="D236" s="169" t="s">
        <v>7571</v>
      </c>
      <c r="E236" s="169" t="s">
        <v>8275</v>
      </c>
      <c r="F236" s="172" t="s">
        <v>8288</v>
      </c>
      <c r="G236" s="169">
        <v>9.4499999999999993</v>
      </c>
      <c r="H236" s="169" t="s">
        <v>8286</v>
      </c>
    </row>
    <row r="237" spans="1:8" ht="25.5">
      <c r="A237" s="169" t="s">
        <v>8289</v>
      </c>
      <c r="B237" s="169" t="s">
        <v>7550</v>
      </c>
      <c r="C237" s="169" t="s">
        <v>8290</v>
      </c>
      <c r="D237" s="169" t="s">
        <v>7571</v>
      </c>
      <c r="E237" s="169" t="s">
        <v>8269</v>
      </c>
      <c r="F237" s="172" t="s">
        <v>8291</v>
      </c>
      <c r="G237" s="169">
        <v>18.27</v>
      </c>
      <c r="H237" s="169" t="s">
        <v>8286</v>
      </c>
    </row>
    <row r="238" spans="1:8" ht="25.5">
      <c r="A238" s="169" t="s">
        <v>8292</v>
      </c>
      <c r="B238" s="169" t="s">
        <v>7550</v>
      </c>
      <c r="C238" s="169" t="s">
        <v>8293</v>
      </c>
      <c r="D238" s="169" t="s">
        <v>7571</v>
      </c>
      <c r="E238" s="169" t="s">
        <v>8269</v>
      </c>
      <c r="F238" s="172" t="s">
        <v>8294</v>
      </c>
      <c r="G238" s="169">
        <v>38.64</v>
      </c>
      <c r="H238" s="169" t="s">
        <v>8295</v>
      </c>
    </row>
    <row r="239" spans="1:8" ht="25.5">
      <c r="A239" s="169" t="s">
        <v>8296</v>
      </c>
      <c r="B239" s="169" t="s">
        <v>7550</v>
      </c>
      <c r="C239" s="169" t="s">
        <v>8297</v>
      </c>
      <c r="D239" s="169" t="s">
        <v>7571</v>
      </c>
      <c r="E239" s="169" t="s">
        <v>8269</v>
      </c>
      <c r="F239" s="172" t="s">
        <v>8298</v>
      </c>
      <c r="G239" s="169">
        <v>18.39</v>
      </c>
      <c r="H239" s="169" t="s">
        <v>8299</v>
      </c>
    </row>
    <row r="240" spans="1:8" ht="25.5">
      <c r="A240" s="169" t="s">
        <v>8300</v>
      </c>
      <c r="B240" s="169" t="s">
        <v>7550</v>
      </c>
      <c r="C240" s="169" t="s">
        <v>8301</v>
      </c>
      <c r="D240" s="169" t="s">
        <v>7571</v>
      </c>
      <c r="E240" s="169" t="s">
        <v>8269</v>
      </c>
      <c r="F240" s="172" t="s">
        <v>8298</v>
      </c>
      <c r="G240" s="169">
        <v>144.97</v>
      </c>
      <c r="H240" s="169" t="s">
        <v>8299</v>
      </c>
    </row>
    <row r="241" spans="1:8" ht="25.5">
      <c r="A241" s="169" t="s">
        <v>8302</v>
      </c>
      <c r="B241" s="169" t="s">
        <v>7550</v>
      </c>
      <c r="C241" s="169" t="s">
        <v>8303</v>
      </c>
      <c r="D241" s="169" t="s">
        <v>7571</v>
      </c>
      <c r="E241" s="169" t="s">
        <v>8269</v>
      </c>
      <c r="F241" s="172" t="s">
        <v>8304</v>
      </c>
      <c r="G241" s="169">
        <v>175</v>
      </c>
      <c r="H241" s="169" t="s">
        <v>8305</v>
      </c>
    </row>
    <row r="242" spans="1:8">
      <c r="A242" s="169" t="s">
        <v>8306</v>
      </c>
      <c r="B242" s="169" t="s">
        <v>7550</v>
      </c>
      <c r="C242" s="169" t="s">
        <v>8307</v>
      </c>
      <c r="D242" s="169" t="s">
        <v>7571</v>
      </c>
      <c r="E242" s="169" t="s">
        <v>8269</v>
      </c>
      <c r="F242" s="172" t="s">
        <v>6057</v>
      </c>
      <c r="G242" s="169">
        <v>39.36</v>
      </c>
      <c r="H242" s="169" t="s">
        <v>8308</v>
      </c>
    </row>
    <row r="243" spans="1:8" ht="25.5">
      <c r="A243" s="169" t="s">
        <v>8309</v>
      </c>
      <c r="B243" s="169" t="s">
        <v>7550</v>
      </c>
      <c r="C243" s="169" t="s">
        <v>8310</v>
      </c>
      <c r="D243" s="169" t="s">
        <v>8216</v>
      </c>
      <c r="F243" s="172" t="s">
        <v>8247</v>
      </c>
      <c r="G243" s="169">
        <v>98.91</v>
      </c>
      <c r="H243" s="169" t="s">
        <v>8311</v>
      </c>
    </row>
    <row r="244" spans="1:8" ht="25.5">
      <c r="A244" s="169" t="s">
        <v>8312</v>
      </c>
      <c r="B244" s="169" t="s">
        <v>7550</v>
      </c>
      <c r="C244" s="169" t="s">
        <v>8313</v>
      </c>
      <c r="D244" s="169" t="s">
        <v>8216</v>
      </c>
      <c r="F244" s="172" t="s">
        <v>8278</v>
      </c>
      <c r="G244" s="169">
        <v>107.2</v>
      </c>
      <c r="H244" s="169" t="s">
        <v>8314</v>
      </c>
    </row>
    <row r="245" spans="1:8" ht="25.5">
      <c r="A245" s="169" t="s">
        <v>8315</v>
      </c>
      <c r="B245" s="169" t="s">
        <v>7550</v>
      </c>
      <c r="C245" s="169" t="s">
        <v>8316</v>
      </c>
      <c r="D245" s="169" t="s">
        <v>8216</v>
      </c>
      <c r="F245" s="172" t="s">
        <v>8278</v>
      </c>
      <c r="G245" s="169">
        <v>72.680000000000007</v>
      </c>
      <c r="H245" s="169" t="s">
        <v>8317</v>
      </c>
    </row>
  </sheetData>
  <mergeCells count="1">
    <mergeCell ref="A1:I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I280"/>
  <sheetViews>
    <sheetView workbookViewId="0">
      <selection activeCell="A2" sqref="A2:A3"/>
    </sheetView>
  </sheetViews>
  <sheetFormatPr defaultRowHeight="15"/>
  <cols>
    <col min="1" max="1" width="14.5703125" customWidth="1"/>
    <col min="2" max="2" width="12.7109375" customWidth="1"/>
    <col min="3" max="3" width="17.7109375" style="64" customWidth="1"/>
    <col min="4" max="4" width="15" style="64" customWidth="1"/>
    <col min="5" max="5" width="21" style="64" customWidth="1"/>
    <col min="6" max="6" width="13.7109375" style="64" customWidth="1"/>
    <col min="7" max="7" width="12.42578125" customWidth="1"/>
    <col min="8" max="8" width="12.140625" customWidth="1"/>
    <col min="9" max="9" width="12.5703125" customWidth="1"/>
  </cols>
  <sheetData>
    <row r="1" spans="1:9" ht="50.25" customHeight="1">
      <c r="A1" s="379" t="s">
        <v>1839</v>
      </c>
      <c r="B1" s="380"/>
      <c r="C1" s="380"/>
      <c r="D1" s="380"/>
      <c r="E1" s="380"/>
      <c r="F1" s="380"/>
      <c r="G1" s="380"/>
      <c r="H1" s="381"/>
      <c r="I1" s="382"/>
    </row>
    <row r="2" spans="1:9" ht="15" customHeight="1">
      <c r="A2" s="461" t="s">
        <v>1</v>
      </c>
      <c r="B2" s="462" t="s">
        <v>5967</v>
      </c>
      <c r="C2" s="462" t="s">
        <v>3</v>
      </c>
      <c r="D2" s="462" t="s">
        <v>4</v>
      </c>
      <c r="E2" s="462" t="s">
        <v>5968</v>
      </c>
      <c r="F2" s="462" t="s">
        <v>5969</v>
      </c>
      <c r="G2" s="463" t="s">
        <v>5970</v>
      </c>
      <c r="H2" s="389" t="s">
        <v>5971</v>
      </c>
      <c r="I2" s="464"/>
    </row>
    <row r="3" spans="1:9" ht="22.5" customHeight="1">
      <c r="A3" s="461"/>
      <c r="B3" s="462"/>
      <c r="C3" s="462"/>
      <c r="D3" s="462"/>
      <c r="E3" s="462"/>
      <c r="F3" s="462"/>
      <c r="G3" s="463"/>
      <c r="H3" s="217" t="s">
        <v>1751</v>
      </c>
      <c r="I3" s="218" t="s">
        <v>1752</v>
      </c>
    </row>
    <row r="4" spans="1:9" ht="38.25">
      <c r="A4" s="116" t="s">
        <v>1840</v>
      </c>
      <c r="B4" s="151">
        <v>5841760829</v>
      </c>
      <c r="C4" s="61" t="s">
        <v>1841</v>
      </c>
      <c r="D4" s="149" t="s">
        <v>12</v>
      </c>
      <c r="E4" s="61" t="s">
        <v>1842</v>
      </c>
      <c r="F4" s="61" t="s">
        <v>1842</v>
      </c>
      <c r="G4" s="213">
        <v>560</v>
      </c>
      <c r="H4" s="214">
        <v>41600</v>
      </c>
      <c r="I4" s="215">
        <v>41711</v>
      </c>
    </row>
    <row r="5" spans="1:9" ht="38.25">
      <c r="A5" s="116" t="s">
        <v>1843</v>
      </c>
      <c r="B5" s="151">
        <v>5841760829</v>
      </c>
      <c r="C5" s="61" t="s">
        <v>1841</v>
      </c>
      <c r="D5" s="149" t="s">
        <v>12</v>
      </c>
      <c r="E5" s="61" t="s">
        <v>1842</v>
      </c>
      <c r="F5" s="61" t="s">
        <v>1842</v>
      </c>
      <c r="G5" s="213">
        <v>840</v>
      </c>
      <c r="H5" s="214">
        <v>41600</v>
      </c>
      <c r="I5" s="215">
        <v>41837</v>
      </c>
    </row>
    <row r="6" spans="1:9" ht="38.25">
      <c r="A6" s="116" t="s">
        <v>1844</v>
      </c>
      <c r="B6" s="151">
        <v>5841760829</v>
      </c>
      <c r="C6" s="61" t="s">
        <v>1841</v>
      </c>
      <c r="D6" s="149" t="s">
        <v>12</v>
      </c>
      <c r="E6" s="61" t="s">
        <v>1842</v>
      </c>
      <c r="F6" s="61" t="s">
        <v>1842</v>
      </c>
      <c r="G6" s="213">
        <v>560</v>
      </c>
      <c r="H6" s="214">
        <v>41600</v>
      </c>
      <c r="I6" s="215">
        <v>41949</v>
      </c>
    </row>
    <row r="7" spans="1:9" ht="25.5">
      <c r="A7" s="116" t="s">
        <v>1845</v>
      </c>
      <c r="B7" s="151">
        <v>5841760829</v>
      </c>
      <c r="C7" s="61" t="s">
        <v>1846</v>
      </c>
      <c r="D7" s="149" t="s">
        <v>36</v>
      </c>
      <c r="E7" s="61" t="s">
        <v>1847</v>
      </c>
      <c r="F7" s="61" t="s">
        <v>1847</v>
      </c>
      <c r="G7" s="213">
        <v>147</v>
      </c>
      <c r="H7" s="214">
        <v>41343</v>
      </c>
      <c r="I7" s="215">
        <v>41708</v>
      </c>
    </row>
    <row r="8" spans="1:9" ht="25.5">
      <c r="A8" s="116" t="s">
        <v>1845</v>
      </c>
      <c r="B8" s="151">
        <v>5841760829</v>
      </c>
      <c r="C8" s="61" t="s">
        <v>1846</v>
      </c>
      <c r="D8" s="149" t="s">
        <v>36</v>
      </c>
      <c r="E8" s="61" t="s">
        <v>1847</v>
      </c>
      <c r="F8" s="61" t="s">
        <v>1847</v>
      </c>
      <c r="G8" s="213">
        <v>294</v>
      </c>
      <c r="H8" s="214">
        <v>41343</v>
      </c>
      <c r="I8" s="215">
        <v>41780</v>
      </c>
    </row>
    <row r="9" spans="1:9" ht="25.5">
      <c r="A9" s="116" t="s">
        <v>1848</v>
      </c>
      <c r="B9" s="151">
        <v>5841760829</v>
      </c>
      <c r="C9" s="61" t="s">
        <v>1846</v>
      </c>
      <c r="D9" s="149" t="s">
        <v>36</v>
      </c>
      <c r="E9" s="61" t="s">
        <v>1847</v>
      </c>
      <c r="F9" s="61" t="s">
        <v>1847</v>
      </c>
      <c r="G9" s="213">
        <v>254.8</v>
      </c>
      <c r="H9" s="214">
        <v>41343</v>
      </c>
      <c r="I9" s="215">
        <v>41828</v>
      </c>
    </row>
    <row r="10" spans="1:9" ht="25.5">
      <c r="A10" s="116" t="s">
        <v>1849</v>
      </c>
      <c r="B10" s="151">
        <v>5841760829</v>
      </c>
      <c r="C10" s="61" t="s">
        <v>1846</v>
      </c>
      <c r="D10" s="149" t="s">
        <v>36</v>
      </c>
      <c r="E10" s="61" t="s">
        <v>1847</v>
      </c>
      <c r="F10" s="61" t="s">
        <v>1847</v>
      </c>
      <c r="G10" s="213">
        <v>588</v>
      </c>
      <c r="H10" s="214">
        <v>41343</v>
      </c>
      <c r="I10" s="215">
        <v>41891</v>
      </c>
    </row>
    <row r="11" spans="1:9" ht="25.5">
      <c r="A11" s="116"/>
      <c r="B11" s="151"/>
      <c r="C11" s="61" t="s">
        <v>1846</v>
      </c>
      <c r="D11" s="149" t="s">
        <v>36</v>
      </c>
      <c r="E11" s="61" t="s">
        <v>1852</v>
      </c>
      <c r="F11" s="61"/>
      <c r="G11" s="213"/>
      <c r="H11" s="214"/>
      <c r="I11" s="215"/>
    </row>
    <row r="12" spans="1:9" ht="25.5">
      <c r="A12" s="116"/>
      <c r="B12" s="151"/>
      <c r="C12" s="61" t="s">
        <v>1846</v>
      </c>
      <c r="D12" s="149" t="s">
        <v>36</v>
      </c>
      <c r="E12" s="61" t="s">
        <v>1889</v>
      </c>
      <c r="F12" s="61"/>
      <c r="G12" s="213"/>
      <c r="H12" s="214"/>
      <c r="I12" s="215"/>
    </row>
    <row r="13" spans="1:9" ht="25.5">
      <c r="A13" s="116"/>
      <c r="B13" s="151"/>
      <c r="C13" s="61" t="s">
        <v>1846</v>
      </c>
      <c r="D13" s="149" t="s">
        <v>36</v>
      </c>
      <c r="E13" s="61" t="s">
        <v>5978</v>
      </c>
      <c r="F13" s="61"/>
      <c r="G13" s="213"/>
      <c r="H13" s="214"/>
      <c r="I13" s="215"/>
    </row>
    <row r="14" spans="1:9" ht="38.25">
      <c r="A14" s="116" t="s">
        <v>1850</v>
      </c>
      <c r="B14" s="151">
        <v>5841760829</v>
      </c>
      <c r="C14" s="61" t="s">
        <v>1851</v>
      </c>
      <c r="D14" s="149" t="s">
        <v>36</v>
      </c>
      <c r="E14" s="61" t="s">
        <v>1852</v>
      </c>
      <c r="F14" s="61" t="s">
        <v>1852</v>
      </c>
      <c r="G14" s="213">
        <v>435</v>
      </c>
      <c r="H14" s="214">
        <v>41648</v>
      </c>
      <c r="I14" s="215">
        <v>41667</v>
      </c>
    </row>
    <row r="15" spans="1:9" ht="38.25">
      <c r="A15" s="116" t="s">
        <v>1853</v>
      </c>
      <c r="B15" s="151">
        <v>5841760829</v>
      </c>
      <c r="C15" s="61" t="s">
        <v>1851</v>
      </c>
      <c r="D15" s="149" t="s">
        <v>36</v>
      </c>
      <c r="E15" s="61" t="s">
        <v>1852</v>
      </c>
      <c r="F15" s="61" t="s">
        <v>1852</v>
      </c>
      <c r="G15" s="213">
        <v>435</v>
      </c>
      <c r="H15" s="214">
        <v>41648</v>
      </c>
      <c r="I15" s="215">
        <v>41795</v>
      </c>
    </row>
    <row r="16" spans="1:9" ht="38.25">
      <c r="A16" s="116" t="s">
        <v>1854</v>
      </c>
      <c r="B16" s="151">
        <v>5841760829</v>
      </c>
      <c r="C16" s="61" t="s">
        <v>1851</v>
      </c>
      <c r="D16" s="149" t="s">
        <v>36</v>
      </c>
      <c r="E16" s="61" t="s">
        <v>1852</v>
      </c>
      <c r="F16" s="61" t="s">
        <v>1852</v>
      </c>
      <c r="G16" s="213">
        <v>420</v>
      </c>
      <c r="H16" s="214">
        <v>41890</v>
      </c>
      <c r="I16" s="215">
        <v>41918</v>
      </c>
    </row>
    <row r="17" spans="1:9" ht="25.5">
      <c r="A17" s="116"/>
      <c r="B17" s="151"/>
      <c r="C17" s="61" t="s">
        <v>1851</v>
      </c>
      <c r="D17" s="149" t="s">
        <v>36</v>
      </c>
      <c r="E17" s="61" t="s">
        <v>1905</v>
      </c>
      <c r="F17" s="61"/>
      <c r="G17" s="213"/>
      <c r="H17" s="214"/>
      <c r="I17" s="215"/>
    </row>
    <row r="18" spans="1:9" ht="25.5">
      <c r="A18" s="116"/>
      <c r="B18" s="151"/>
      <c r="C18" s="61" t="s">
        <v>1851</v>
      </c>
      <c r="D18" s="149" t="s">
        <v>36</v>
      </c>
      <c r="E18" s="61" t="s">
        <v>1860</v>
      </c>
      <c r="F18" s="61"/>
      <c r="G18" s="213"/>
      <c r="H18" s="214"/>
      <c r="I18" s="215"/>
    </row>
    <row r="19" spans="1:9" ht="25.5">
      <c r="A19" s="116"/>
      <c r="B19" s="151"/>
      <c r="C19" s="61" t="s">
        <v>1851</v>
      </c>
      <c r="D19" s="149" t="s">
        <v>36</v>
      </c>
      <c r="E19" s="61" t="s">
        <v>1889</v>
      </c>
      <c r="F19" s="61"/>
      <c r="G19" s="213"/>
      <c r="H19" s="214"/>
      <c r="I19" s="215"/>
    </row>
    <row r="20" spans="1:9" ht="38.25">
      <c r="A20" s="116" t="s">
        <v>1855</v>
      </c>
      <c r="B20" s="151">
        <v>5841760829</v>
      </c>
      <c r="C20" s="61" t="s">
        <v>1856</v>
      </c>
      <c r="D20" s="149" t="s">
        <v>36</v>
      </c>
      <c r="E20" s="61" t="s">
        <v>1852</v>
      </c>
      <c r="F20" s="61" t="s">
        <v>1852</v>
      </c>
      <c r="G20" s="213">
        <v>235.2</v>
      </c>
      <c r="H20" s="214"/>
      <c r="I20" s="215">
        <v>41681</v>
      </c>
    </row>
    <row r="21" spans="1:9" ht="38.25">
      <c r="A21" s="116" t="s">
        <v>1857</v>
      </c>
      <c r="B21" s="151">
        <v>5841760829</v>
      </c>
      <c r="C21" s="61" t="s">
        <v>1856</v>
      </c>
      <c r="D21" s="149" t="s">
        <v>36</v>
      </c>
      <c r="E21" s="61" t="s">
        <v>1852</v>
      </c>
      <c r="F21" s="61" t="s">
        <v>1852</v>
      </c>
      <c r="G21" s="213">
        <v>235.2</v>
      </c>
      <c r="H21" s="214"/>
      <c r="I21" s="215">
        <v>41885</v>
      </c>
    </row>
    <row r="22" spans="1:9" ht="25.5">
      <c r="A22" s="116"/>
      <c r="B22" s="151"/>
      <c r="C22" s="61" t="s">
        <v>1856</v>
      </c>
      <c r="D22" s="149" t="s">
        <v>36</v>
      </c>
      <c r="E22" s="61" t="s">
        <v>5979</v>
      </c>
      <c r="F22" s="61"/>
      <c r="G22" s="213"/>
      <c r="H22" s="214"/>
      <c r="I22" s="215"/>
    </row>
    <row r="23" spans="1:9" ht="25.5">
      <c r="A23" s="116"/>
      <c r="B23" s="151"/>
      <c r="C23" s="61" t="s">
        <v>1856</v>
      </c>
      <c r="D23" s="149" t="s">
        <v>36</v>
      </c>
      <c r="E23" s="61" t="s">
        <v>1889</v>
      </c>
      <c r="F23" s="61"/>
      <c r="G23" s="213"/>
      <c r="H23" s="214"/>
      <c r="I23" s="215"/>
    </row>
    <row r="24" spans="1:9" ht="25.5">
      <c r="A24" s="116"/>
      <c r="B24" s="151"/>
      <c r="C24" s="61" t="s">
        <v>1856</v>
      </c>
      <c r="D24" s="149" t="s">
        <v>36</v>
      </c>
      <c r="E24" s="61" t="s">
        <v>5978</v>
      </c>
      <c r="F24" s="61"/>
      <c r="G24" s="213"/>
      <c r="H24" s="214"/>
      <c r="I24" s="215"/>
    </row>
    <row r="25" spans="1:9" ht="25.5">
      <c r="A25" s="116" t="s">
        <v>1858</v>
      </c>
      <c r="B25" s="151">
        <v>5841760829</v>
      </c>
      <c r="C25" s="61" t="s">
        <v>1859</v>
      </c>
      <c r="D25" s="149" t="s">
        <v>36</v>
      </c>
      <c r="E25" s="61" t="s">
        <v>1860</v>
      </c>
      <c r="F25" s="61" t="s">
        <v>1860</v>
      </c>
      <c r="G25" s="213">
        <v>316.8</v>
      </c>
      <c r="H25" s="214">
        <v>41654</v>
      </c>
      <c r="I25" s="215">
        <v>41681</v>
      </c>
    </row>
    <row r="26" spans="1:9" ht="25.5">
      <c r="A26" s="116" t="s">
        <v>1861</v>
      </c>
      <c r="B26" s="151">
        <v>5841760829</v>
      </c>
      <c r="C26" s="61" t="s">
        <v>1859</v>
      </c>
      <c r="D26" s="149" t="s">
        <v>36</v>
      </c>
      <c r="E26" s="61" t="s">
        <v>1860</v>
      </c>
      <c r="F26" s="61" t="s">
        <v>1860</v>
      </c>
      <c r="G26" s="213">
        <v>316.8</v>
      </c>
      <c r="H26" s="214">
        <v>41654</v>
      </c>
      <c r="I26" s="215">
        <v>41809</v>
      </c>
    </row>
    <row r="27" spans="1:9" ht="25.5">
      <c r="A27" s="116" t="s">
        <v>1862</v>
      </c>
      <c r="B27" s="151">
        <v>5841760829</v>
      </c>
      <c r="C27" s="61" t="s">
        <v>1859</v>
      </c>
      <c r="D27" s="149" t="s">
        <v>12</v>
      </c>
      <c r="E27" s="61" t="s">
        <v>1860</v>
      </c>
      <c r="F27" s="61" t="s">
        <v>1860</v>
      </c>
      <c r="G27" s="213">
        <v>396</v>
      </c>
      <c r="H27" s="214">
        <v>41654</v>
      </c>
      <c r="I27" s="215">
        <v>41730</v>
      </c>
    </row>
    <row r="28" spans="1:9" ht="25.5">
      <c r="A28" s="116"/>
      <c r="B28" s="151"/>
      <c r="C28" s="61" t="s">
        <v>1859</v>
      </c>
      <c r="D28" s="149" t="s">
        <v>36</v>
      </c>
      <c r="E28" s="61" t="s">
        <v>1889</v>
      </c>
      <c r="F28" s="61"/>
      <c r="G28" s="213"/>
      <c r="H28" s="214"/>
      <c r="I28" s="215"/>
    </row>
    <row r="29" spans="1:9" ht="25.5">
      <c r="A29" s="116"/>
      <c r="B29" s="151"/>
      <c r="C29" s="61" t="s">
        <v>1859</v>
      </c>
      <c r="D29" s="149" t="s">
        <v>36</v>
      </c>
      <c r="E29" s="61" t="s">
        <v>1852</v>
      </c>
      <c r="F29" s="61"/>
      <c r="G29" s="213"/>
      <c r="H29" s="214"/>
      <c r="I29" s="215"/>
    </row>
    <row r="30" spans="1:9" ht="25.5">
      <c r="A30" s="116"/>
      <c r="B30" s="151"/>
      <c r="C30" s="61" t="s">
        <v>1859</v>
      </c>
      <c r="D30" s="149" t="s">
        <v>36</v>
      </c>
      <c r="E30" s="61" t="s">
        <v>5980</v>
      </c>
      <c r="F30" s="61"/>
      <c r="G30" s="213"/>
      <c r="H30" s="214"/>
      <c r="I30" s="215"/>
    </row>
    <row r="31" spans="1:9" ht="25.5">
      <c r="A31" s="116"/>
      <c r="B31" s="151"/>
      <c r="C31" s="61" t="s">
        <v>1859</v>
      </c>
      <c r="D31" s="149" t="s">
        <v>36</v>
      </c>
      <c r="E31" s="61" t="s">
        <v>5978</v>
      </c>
      <c r="F31" s="61"/>
      <c r="G31" s="213"/>
      <c r="H31" s="214"/>
      <c r="I31" s="215"/>
    </row>
    <row r="32" spans="1:9" ht="25.5">
      <c r="A32" s="116" t="s">
        <v>1863</v>
      </c>
      <c r="B32" s="151">
        <v>5841760829</v>
      </c>
      <c r="C32" s="61" t="s">
        <v>1864</v>
      </c>
      <c r="D32" s="149" t="s">
        <v>36</v>
      </c>
      <c r="E32" s="61" t="s">
        <v>1865</v>
      </c>
      <c r="F32" s="61" t="s">
        <v>1865</v>
      </c>
      <c r="G32" s="213">
        <v>642</v>
      </c>
      <c r="H32" s="214">
        <v>41654</v>
      </c>
      <c r="I32" s="215">
        <v>41681</v>
      </c>
    </row>
    <row r="33" spans="1:9" ht="25.5">
      <c r="A33" s="116" t="s">
        <v>1866</v>
      </c>
      <c r="B33" s="151">
        <v>5841760829</v>
      </c>
      <c r="C33" s="61" t="s">
        <v>1864</v>
      </c>
      <c r="D33" s="149" t="s">
        <v>36</v>
      </c>
      <c r="E33" s="61" t="s">
        <v>1865</v>
      </c>
      <c r="F33" s="61" t="s">
        <v>1865</v>
      </c>
      <c r="G33" s="213">
        <v>642</v>
      </c>
      <c r="H33" s="214">
        <v>41654</v>
      </c>
      <c r="I33" s="215">
        <v>41780</v>
      </c>
    </row>
    <row r="34" spans="1:9" ht="25.5">
      <c r="A34" s="116" t="s">
        <v>1867</v>
      </c>
      <c r="B34" s="151">
        <v>5841760829</v>
      </c>
      <c r="C34" s="61" t="s">
        <v>1864</v>
      </c>
      <c r="D34" s="149" t="s">
        <v>36</v>
      </c>
      <c r="E34" s="61" t="s">
        <v>1865</v>
      </c>
      <c r="F34" s="61" t="s">
        <v>1865</v>
      </c>
      <c r="G34" s="213">
        <v>214</v>
      </c>
      <c r="H34" s="214">
        <v>41654</v>
      </c>
      <c r="I34" s="215">
        <v>41809</v>
      </c>
    </row>
    <row r="35" spans="1:9" ht="25.5">
      <c r="A35" s="116" t="s">
        <v>1868</v>
      </c>
      <c r="B35" s="151">
        <v>5841760829</v>
      </c>
      <c r="C35" s="61" t="s">
        <v>1864</v>
      </c>
      <c r="D35" s="149" t="s">
        <v>36</v>
      </c>
      <c r="E35" s="61" t="s">
        <v>1865</v>
      </c>
      <c r="F35" s="61" t="s">
        <v>1865</v>
      </c>
      <c r="G35" s="213">
        <v>642</v>
      </c>
      <c r="H35" s="214">
        <v>41654</v>
      </c>
      <c r="I35" s="215">
        <v>41831</v>
      </c>
    </row>
    <row r="36" spans="1:9" ht="25.5">
      <c r="A36" s="116" t="s">
        <v>1869</v>
      </c>
      <c r="B36" s="151">
        <v>5841760829</v>
      </c>
      <c r="C36" s="61" t="s">
        <v>1864</v>
      </c>
      <c r="D36" s="149" t="s">
        <v>36</v>
      </c>
      <c r="E36" s="61" t="s">
        <v>1865</v>
      </c>
      <c r="F36" s="61" t="s">
        <v>1865</v>
      </c>
      <c r="G36" s="213">
        <v>642</v>
      </c>
      <c r="H36" s="214">
        <v>41654</v>
      </c>
      <c r="I36" s="215">
        <v>41892</v>
      </c>
    </row>
    <row r="37" spans="1:9" ht="25.5">
      <c r="A37" s="116" t="s">
        <v>1870</v>
      </c>
      <c r="B37" s="151">
        <v>5841760829</v>
      </c>
      <c r="C37" s="61" t="s">
        <v>1864</v>
      </c>
      <c r="D37" s="149" t="s">
        <v>36</v>
      </c>
      <c r="E37" s="61" t="s">
        <v>1865</v>
      </c>
      <c r="F37" s="61" t="s">
        <v>1865</v>
      </c>
      <c r="G37" s="213">
        <v>642</v>
      </c>
      <c r="H37" s="214">
        <v>41654</v>
      </c>
      <c r="I37" s="215">
        <v>41697</v>
      </c>
    </row>
    <row r="38" spans="1:9" ht="25.5">
      <c r="A38" s="116" t="s">
        <v>1871</v>
      </c>
      <c r="B38" s="151">
        <v>5841760829</v>
      </c>
      <c r="C38" s="61" t="s">
        <v>1864</v>
      </c>
      <c r="D38" s="149" t="s">
        <v>36</v>
      </c>
      <c r="E38" s="61" t="s">
        <v>1865</v>
      </c>
      <c r="F38" s="61" t="s">
        <v>1865</v>
      </c>
      <c r="G38" s="213">
        <v>642</v>
      </c>
      <c r="H38" s="214">
        <v>41654</v>
      </c>
      <c r="I38" s="215">
        <v>41935</v>
      </c>
    </row>
    <row r="39" spans="1:9" ht="25.5">
      <c r="A39" s="116" t="s">
        <v>1872</v>
      </c>
      <c r="B39" s="151">
        <v>5841760829</v>
      </c>
      <c r="C39" s="61" t="s">
        <v>1864</v>
      </c>
      <c r="D39" s="149" t="s">
        <v>36</v>
      </c>
      <c r="E39" s="61" t="s">
        <v>1865</v>
      </c>
      <c r="F39" s="61" t="s">
        <v>1865</v>
      </c>
      <c r="G39" s="213">
        <v>963</v>
      </c>
      <c r="H39" s="214">
        <v>41654</v>
      </c>
      <c r="I39" s="215">
        <v>41984</v>
      </c>
    </row>
    <row r="40" spans="1:9" ht="25.5">
      <c r="A40" s="116"/>
      <c r="B40" s="151"/>
      <c r="C40" s="61" t="s">
        <v>1864</v>
      </c>
      <c r="D40" s="149" t="s">
        <v>36</v>
      </c>
      <c r="E40" s="61" t="s">
        <v>2038</v>
      </c>
      <c r="F40" s="61"/>
      <c r="G40" s="213"/>
      <c r="H40" s="214"/>
      <c r="I40" s="215"/>
    </row>
    <row r="41" spans="1:9" ht="25.5">
      <c r="A41" s="116"/>
      <c r="B41" s="151"/>
      <c r="C41" s="61" t="s">
        <v>1864</v>
      </c>
      <c r="D41" s="149" t="s">
        <v>36</v>
      </c>
      <c r="E41" s="61" t="s">
        <v>5978</v>
      </c>
      <c r="F41" s="61"/>
      <c r="G41" s="213"/>
      <c r="H41" s="214"/>
      <c r="I41" s="215"/>
    </row>
    <row r="42" spans="1:9" ht="25.5">
      <c r="A42" s="116"/>
      <c r="B42" s="151"/>
      <c r="C42" s="61" t="s">
        <v>1864</v>
      </c>
      <c r="D42" s="149" t="s">
        <v>36</v>
      </c>
      <c r="E42" s="61" t="s">
        <v>1889</v>
      </c>
      <c r="F42" s="61"/>
      <c r="G42" s="213"/>
      <c r="H42" s="214"/>
      <c r="I42" s="215"/>
    </row>
    <row r="43" spans="1:9" ht="25.5">
      <c r="A43" s="116"/>
      <c r="B43" s="151"/>
      <c r="C43" s="61" t="s">
        <v>1864</v>
      </c>
      <c r="D43" s="149" t="s">
        <v>36</v>
      </c>
      <c r="E43" s="61" t="s">
        <v>1852</v>
      </c>
      <c r="F43" s="61"/>
      <c r="G43" s="213"/>
      <c r="H43" s="214"/>
      <c r="I43" s="215"/>
    </row>
    <row r="44" spans="1:9" ht="38.25">
      <c r="A44" s="116" t="s">
        <v>1873</v>
      </c>
      <c r="B44" s="151">
        <v>5841760829</v>
      </c>
      <c r="C44" s="61" t="s">
        <v>1874</v>
      </c>
      <c r="D44" s="149" t="s">
        <v>12</v>
      </c>
      <c r="E44" s="61" t="s">
        <v>1875</v>
      </c>
      <c r="F44" s="61" t="s">
        <v>1875</v>
      </c>
      <c r="G44" s="213">
        <v>290</v>
      </c>
      <c r="H44" s="214">
        <v>41680</v>
      </c>
      <c r="I44" s="215">
        <v>41723</v>
      </c>
    </row>
    <row r="45" spans="1:9" ht="38.25">
      <c r="A45" s="116" t="s">
        <v>1876</v>
      </c>
      <c r="B45" s="151">
        <v>5841760829</v>
      </c>
      <c r="C45" s="61" t="s">
        <v>1768</v>
      </c>
      <c r="D45" s="149" t="s">
        <v>36</v>
      </c>
      <c r="E45" s="61" t="s">
        <v>1769</v>
      </c>
      <c r="F45" s="61" t="s">
        <v>1769</v>
      </c>
      <c r="G45" s="213">
        <v>607.6</v>
      </c>
      <c r="H45" s="214">
        <v>41663</v>
      </c>
      <c r="I45" s="215">
        <v>41681</v>
      </c>
    </row>
    <row r="46" spans="1:9" ht="38.25">
      <c r="A46" s="116" t="s">
        <v>1877</v>
      </c>
      <c r="B46" s="151">
        <v>5841760829</v>
      </c>
      <c r="C46" s="61" t="s">
        <v>1768</v>
      </c>
      <c r="D46" s="149" t="s">
        <v>36</v>
      </c>
      <c r="E46" s="61" t="s">
        <v>1769</v>
      </c>
      <c r="F46" s="61" t="s">
        <v>1769</v>
      </c>
      <c r="G46" s="213">
        <v>868</v>
      </c>
      <c r="H46" s="214">
        <v>41663</v>
      </c>
      <c r="I46" s="215">
        <v>41729</v>
      </c>
    </row>
    <row r="47" spans="1:9" ht="25.5">
      <c r="A47" s="116"/>
      <c r="B47" s="151"/>
      <c r="C47" s="61" t="s">
        <v>1768</v>
      </c>
      <c r="D47" s="149" t="s">
        <v>36</v>
      </c>
      <c r="E47" s="61" t="s">
        <v>5974</v>
      </c>
      <c r="F47" s="61"/>
      <c r="G47" s="213"/>
      <c r="H47" s="214"/>
      <c r="I47" s="215"/>
    </row>
    <row r="48" spans="1:9" ht="25.5">
      <c r="A48" s="116"/>
      <c r="B48" s="151"/>
      <c r="C48" s="61" t="s">
        <v>1768</v>
      </c>
      <c r="D48" s="149" t="s">
        <v>36</v>
      </c>
      <c r="E48" s="61" t="s">
        <v>1889</v>
      </c>
      <c r="F48" s="61"/>
      <c r="G48" s="213"/>
      <c r="H48" s="214"/>
      <c r="I48" s="215"/>
    </row>
    <row r="49" spans="1:9" ht="25.5">
      <c r="A49" s="116"/>
      <c r="B49" s="151"/>
      <c r="C49" s="61" t="s">
        <v>1768</v>
      </c>
      <c r="D49" s="149" t="s">
        <v>36</v>
      </c>
      <c r="E49" s="61" t="s">
        <v>5981</v>
      </c>
      <c r="F49" s="61"/>
      <c r="G49" s="213"/>
      <c r="H49" s="214"/>
      <c r="I49" s="215"/>
    </row>
    <row r="50" spans="1:9" ht="25.5">
      <c r="A50" s="116"/>
      <c r="B50" s="151"/>
      <c r="C50" s="61" t="s">
        <v>1768</v>
      </c>
      <c r="D50" s="149" t="s">
        <v>36</v>
      </c>
      <c r="E50" s="61" t="s">
        <v>5982</v>
      </c>
      <c r="F50" s="61"/>
      <c r="G50" s="213"/>
      <c r="H50" s="214"/>
      <c r="I50" s="215"/>
    </row>
    <row r="51" spans="1:9" ht="25.5">
      <c r="A51" s="116" t="s">
        <v>1878</v>
      </c>
      <c r="B51" s="151">
        <v>5841760829</v>
      </c>
      <c r="C51" s="61" t="s">
        <v>1879</v>
      </c>
      <c r="D51" s="149" t="s">
        <v>12</v>
      </c>
      <c r="E51" s="61" t="s">
        <v>1880</v>
      </c>
      <c r="F51" s="61" t="s">
        <v>1880</v>
      </c>
      <c r="G51" s="213">
        <v>780</v>
      </c>
      <c r="H51" s="214">
        <v>41506</v>
      </c>
      <c r="I51" s="215">
        <v>41668</v>
      </c>
    </row>
    <row r="52" spans="1:9" ht="25.5">
      <c r="A52" s="116" t="s">
        <v>1881</v>
      </c>
      <c r="B52" s="151">
        <v>5841760829</v>
      </c>
      <c r="C52" s="61" t="s">
        <v>1879</v>
      </c>
      <c r="D52" s="149" t="s">
        <v>12</v>
      </c>
      <c r="E52" s="61" t="s">
        <v>1880</v>
      </c>
      <c r="F52" s="61" t="s">
        <v>1880</v>
      </c>
      <c r="G52" s="213">
        <v>1366</v>
      </c>
      <c r="H52" s="214">
        <v>41506</v>
      </c>
      <c r="I52" s="215">
        <v>41668</v>
      </c>
    </row>
    <row r="53" spans="1:9" ht="38.25">
      <c r="A53" s="116" t="s">
        <v>1882</v>
      </c>
      <c r="B53" s="151">
        <v>5841760829</v>
      </c>
      <c r="C53" s="61" t="s">
        <v>1883</v>
      </c>
      <c r="D53" s="149" t="s">
        <v>12</v>
      </c>
      <c r="E53" s="61" t="s">
        <v>1884</v>
      </c>
      <c r="F53" s="61" t="s">
        <v>1884</v>
      </c>
      <c r="G53" s="213">
        <v>1544.9</v>
      </c>
      <c r="H53" s="214">
        <v>41323</v>
      </c>
      <c r="I53" s="215">
        <v>41668</v>
      </c>
    </row>
    <row r="54" spans="1:9" ht="38.25">
      <c r="A54" s="116" t="s">
        <v>1885</v>
      </c>
      <c r="B54" s="151">
        <v>5841760829</v>
      </c>
      <c r="C54" s="61" t="s">
        <v>1886</v>
      </c>
      <c r="D54" s="149" t="s">
        <v>12</v>
      </c>
      <c r="E54" s="61" t="s">
        <v>1884</v>
      </c>
      <c r="F54" s="61" t="s">
        <v>1884</v>
      </c>
      <c r="G54" s="213">
        <v>285.60000000000002</v>
      </c>
      <c r="H54" s="214">
        <v>41323</v>
      </c>
      <c r="I54" s="215">
        <v>41711</v>
      </c>
    </row>
    <row r="55" spans="1:9" ht="38.25">
      <c r="A55" s="116" t="s">
        <v>1887</v>
      </c>
      <c r="B55" s="151">
        <v>5841760829</v>
      </c>
      <c r="C55" s="61" t="s">
        <v>1888</v>
      </c>
      <c r="D55" s="149" t="s">
        <v>36</v>
      </c>
      <c r="E55" s="61" t="s">
        <v>1889</v>
      </c>
      <c r="F55" s="61" t="s">
        <v>1889</v>
      </c>
      <c r="G55" s="213">
        <v>112</v>
      </c>
      <c r="H55" s="214">
        <v>41659</v>
      </c>
      <c r="I55" s="215">
        <v>41681</v>
      </c>
    </row>
    <row r="56" spans="1:9" ht="38.25">
      <c r="A56" s="116" t="s">
        <v>1890</v>
      </c>
      <c r="B56" s="151">
        <v>5841760829</v>
      </c>
      <c r="C56" s="61" t="s">
        <v>1888</v>
      </c>
      <c r="D56" s="149" t="s">
        <v>36</v>
      </c>
      <c r="E56" s="61" t="s">
        <v>1889</v>
      </c>
      <c r="F56" s="61" t="s">
        <v>1889</v>
      </c>
      <c r="G56" s="213">
        <v>56</v>
      </c>
      <c r="H56" s="214">
        <v>41659</v>
      </c>
      <c r="I56" s="215">
        <v>41796</v>
      </c>
    </row>
    <row r="57" spans="1:9" ht="38.25">
      <c r="A57" s="116"/>
      <c r="B57" s="151"/>
      <c r="C57" s="61" t="s">
        <v>1888</v>
      </c>
      <c r="D57" s="149" t="s">
        <v>36</v>
      </c>
      <c r="E57" s="61" t="s">
        <v>5983</v>
      </c>
      <c r="F57" s="61"/>
      <c r="G57" s="213"/>
      <c r="H57" s="214"/>
      <c r="I57" s="215"/>
    </row>
    <row r="58" spans="1:9" ht="38.25">
      <c r="A58" s="116"/>
      <c r="B58" s="151"/>
      <c r="C58" s="61" t="s">
        <v>1888</v>
      </c>
      <c r="D58" s="149" t="s">
        <v>36</v>
      </c>
      <c r="E58" s="61" t="s">
        <v>5978</v>
      </c>
      <c r="F58" s="61"/>
      <c r="G58" s="213"/>
      <c r="H58" s="214"/>
      <c r="I58" s="215"/>
    </row>
    <row r="59" spans="1:9" ht="38.25">
      <c r="A59" s="116"/>
      <c r="B59" s="151"/>
      <c r="C59" s="61" t="s">
        <v>1888</v>
      </c>
      <c r="D59" s="149" t="s">
        <v>36</v>
      </c>
      <c r="E59" s="61" t="s">
        <v>1997</v>
      </c>
      <c r="F59" s="61"/>
      <c r="G59" s="213"/>
      <c r="H59" s="216"/>
      <c r="I59" s="215"/>
    </row>
    <row r="60" spans="1:9" ht="38.25">
      <c r="A60" s="116"/>
      <c r="B60" s="151"/>
      <c r="C60" s="61" t="s">
        <v>1888</v>
      </c>
      <c r="D60" s="149" t="s">
        <v>36</v>
      </c>
      <c r="E60" s="61" t="s">
        <v>1905</v>
      </c>
      <c r="F60" s="61"/>
      <c r="G60" s="213"/>
      <c r="H60" s="216"/>
      <c r="I60" s="215"/>
    </row>
    <row r="61" spans="1:9" ht="38.25">
      <c r="A61" s="116" t="s">
        <v>1891</v>
      </c>
      <c r="B61" s="151">
        <v>5841760829</v>
      </c>
      <c r="C61" s="61" t="s">
        <v>1892</v>
      </c>
      <c r="D61" s="149" t="s">
        <v>12</v>
      </c>
      <c r="E61" s="61" t="s">
        <v>1893</v>
      </c>
      <c r="F61" s="61" t="s">
        <v>1893</v>
      </c>
      <c r="G61" s="213">
        <v>73.5</v>
      </c>
      <c r="H61" s="216">
        <v>41726</v>
      </c>
      <c r="I61" s="215">
        <v>41730</v>
      </c>
    </row>
    <row r="62" spans="1:9" ht="38.25">
      <c r="A62" s="219" t="s">
        <v>1894</v>
      </c>
      <c r="B62" s="151">
        <v>5841760829</v>
      </c>
      <c r="C62" s="220" t="s">
        <v>1895</v>
      </c>
      <c r="D62" s="221" t="s">
        <v>12</v>
      </c>
      <c r="E62" s="220" t="s">
        <v>1896</v>
      </c>
      <c r="F62" s="220" t="s">
        <v>1896</v>
      </c>
      <c r="G62" s="213">
        <v>705</v>
      </c>
      <c r="H62" s="216">
        <v>41313</v>
      </c>
      <c r="I62" s="215">
        <v>41746</v>
      </c>
    </row>
    <row r="63" spans="1:9" ht="38.25">
      <c r="A63" s="219" t="s">
        <v>1897</v>
      </c>
      <c r="B63" s="151">
        <v>5841760829</v>
      </c>
      <c r="C63" s="220" t="s">
        <v>1895</v>
      </c>
      <c r="D63" s="221" t="s">
        <v>12</v>
      </c>
      <c r="E63" s="220" t="s">
        <v>1896</v>
      </c>
      <c r="F63" s="220" t="s">
        <v>1896</v>
      </c>
      <c r="G63" s="213">
        <v>705</v>
      </c>
      <c r="H63" s="216">
        <v>41795</v>
      </c>
      <c r="I63" s="215">
        <v>41807</v>
      </c>
    </row>
    <row r="64" spans="1:9" ht="25.5">
      <c r="A64" s="116" t="s">
        <v>1898</v>
      </c>
      <c r="B64" s="151">
        <v>5841760829</v>
      </c>
      <c r="C64" s="61" t="s">
        <v>1899</v>
      </c>
      <c r="D64" s="149" t="s">
        <v>36</v>
      </c>
      <c r="E64" s="61" t="s">
        <v>1900</v>
      </c>
      <c r="F64" s="61" t="s">
        <v>1900</v>
      </c>
      <c r="G64" s="213">
        <v>132</v>
      </c>
      <c r="H64" s="216">
        <v>41723</v>
      </c>
      <c r="I64" s="215">
        <v>41784</v>
      </c>
    </row>
    <row r="65" spans="1:9" ht="25.5">
      <c r="A65" s="116" t="s">
        <v>1901</v>
      </c>
      <c r="B65" s="151">
        <v>5841760829</v>
      </c>
      <c r="C65" s="61" t="s">
        <v>1899</v>
      </c>
      <c r="D65" s="149" t="s">
        <v>36</v>
      </c>
      <c r="E65" s="61" t="s">
        <v>1900</v>
      </c>
      <c r="F65" s="61" t="s">
        <v>1900</v>
      </c>
      <c r="G65" s="213">
        <v>132</v>
      </c>
      <c r="H65" s="214">
        <v>41723</v>
      </c>
      <c r="I65" s="215">
        <v>41843</v>
      </c>
    </row>
    <row r="66" spans="1:9" ht="25.5">
      <c r="A66" s="116" t="s">
        <v>1902</v>
      </c>
      <c r="B66" s="151"/>
      <c r="C66" s="61" t="s">
        <v>1899</v>
      </c>
      <c r="D66" s="149" t="s">
        <v>36</v>
      </c>
      <c r="E66" s="61" t="s">
        <v>1900</v>
      </c>
      <c r="F66" s="61" t="s">
        <v>1900</v>
      </c>
      <c r="G66" s="213">
        <v>132</v>
      </c>
      <c r="H66" s="214">
        <v>41723</v>
      </c>
      <c r="I66" s="215">
        <v>41932</v>
      </c>
    </row>
    <row r="67" spans="1:9" ht="25.5">
      <c r="A67" s="116"/>
      <c r="B67" s="151"/>
      <c r="C67" s="61" t="s">
        <v>1899</v>
      </c>
      <c r="D67" s="149" t="s">
        <v>36</v>
      </c>
      <c r="E67" s="61" t="s">
        <v>5983</v>
      </c>
      <c r="F67" s="61"/>
      <c r="G67" s="213"/>
      <c r="H67" s="216"/>
      <c r="I67" s="215"/>
    </row>
    <row r="68" spans="1:9" ht="25.5">
      <c r="A68" s="116"/>
      <c r="B68" s="151"/>
      <c r="C68" s="61" t="s">
        <v>1899</v>
      </c>
      <c r="D68" s="149" t="s">
        <v>36</v>
      </c>
      <c r="E68" s="61" t="s">
        <v>1889</v>
      </c>
      <c r="F68" s="61"/>
      <c r="G68" s="213"/>
      <c r="H68" s="216"/>
      <c r="I68" s="215"/>
    </row>
    <row r="69" spans="1:9" ht="25.5">
      <c r="A69" s="116"/>
      <c r="B69" s="151"/>
      <c r="C69" s="61" t="s">
        <v>1899</v>
      </c>
      <c r="D69" s="149" t="s">
        <v>36</v>
      </c>
      <c r="E69" s="61" t="s">
        <v>1905</v>
      </c>
      <c r="F69" s="61"/>
      <c r="G69" s="213"/>
      <c r="H69" s="214"/>
      <c r="I69" s="215"/>
    </row>
    <row r="70" spans="1:9" ht="51">
      <c r="A70" s="116" t="s">
        <v>1903</v>
      </c>
      <c r="B70" s="151">
        <v>5841760829</v>
      </c>
      <c r="C70" s="61" t="s">
        <v>1904</v>
      </c>
      <c r="D70" s="149" t="s">
        <v>36</v>
      </c>
      <c r="E70" s="61" t="s">
        <v>1905</v>
      </c>
      <c r="F70" s="61" t="s">
        <v>1905</v>
      </c>
      <c r="G70" s="213">
        <v>172.5</v>
      </c>
      <c r="H70" s="214">
        <v>41696</v>
      </c>
      <c r="I70" s="215">
        <v>41733</v>
      </c>
    </row>
    <row r="71" spans="1:9" ht="51">
      <c r="A71" s="116" t="s">
        <v>1906</v>
      </c>
      <c r="B71" s="151">
        <v>5841760829</v>
      </c>
      <c r="C71" s="61" t="s">
        <v>1904</v>
      </c>
      <c r="D71" s="149" t="s">
        <v>36</v>
      </c>
      <c r="E71" s="61" t="s">
        <v>1905</v>
      </c>
      <c r="F71" s="61" t="s">
        <v>1905</v>
      </c>
      <c r="G71" s="213">
        <v>172.5</v>
      </c>
      <c r="H71" s="214">
        <v>41696</v>
      </c>
      <c r="I71" s="215">
        <v>41830</v>
      </c>
    </row>
    <row r="72" spans="1:9" ht="25.5">
      <c r="A72" s="116"/>
      <c r="B72" s="151"/>
      <c r="C72" s="61" t="s">
        <v>1904</v>
      </c>
      <c r="D72" s="149" t="s">
        <v>36</v>
      </c>
      <c r="E72" s="61" t="s">
        <v>5984</v>
      </c>
      <c r="F72" s="61"/>
      <c r="G72" s="213"/>
      <c r="H72" s="214"/>
      <c r="I72" s="215"/>
    </row>
    <row r="73" spans="1:9" ht="25.5">
      <c r="A73" s="116"/>
      <c r="B73" s="151"/>
      <c r="C73" s="61" t="s">
        <v>1904</v>
      </c>
      <c r="D73" s="149" t="s">
        <v>36</v>
      </c>
      <c r="E73" s="61" t="s">
        <v>5985</v>
      </c>
      <c r="F73" s="61"/>
      <c r="G73" s="213"/>
      <c r="H73" s="214"/>
      <c r="I73" s="215"/>
    </row>
    <row r="74" spans="1:9" ht="25.5">
      <c r="A74" s="116"/>
      <c r="B74" s="151"/>
      <c r="C74" s="61" t="s">
        <v>1904</v>
      </c>
      <c r="D74" s="149" t="s">
        <v>36</v>
      </c>
      <c r="E74" s="61" t="s">
        <v>1860</v>
      </c>
      <c r="F74" s="61"/>
      <c r="G74" s="213"/>
      <c r="H74" s="214"/>
      <c r="I74" s="215"/>
    </row>
    <row r="75" spans="1:9" ht="51">
      <c r="A75" s="116" t="s">
        <v>1907</v>
      </c>
      <c r="B75" s="151">
        <v>5841760829</v>
      </c>
      <c r="C75" s="61" t="s">
        <v>1908</v>
      </c>
      <c r="D75" s="149" t="s">
        <v>36</v>
      </c>
      <c r="E75" s="61" t="s">
        <v>1905</v>
      </c>
      <c r="F75" s="61" t="s">
        <v>1905</v>
      </c>
      <c r="G75" s="213">
        <v>79.75</v>
      </c>
      <c r="H75" s="214">
        <v>41719</v>
      </c>
      <c r="I75" s="215">
        <v>41743</v>
      </c>
    </row>
    <row r="76" spans="1:9" ht="51">
      <c r="A76" s="116" t="s">
        <v>1909</v>
      </c>
      <c r="B76" s="151">
        <v>5841760829</v>
      </c>
      <c r="C76" s="61" t="s">
        <v>1908</v>
      </c>
      <c r="D76" s="149" t="s">
        <v>36</v>
      </c>
      <c r="E76" s="61" t="s">
        <v>1905</v>
      </c>
      <c r="F76" s="61" t="s">
        <v>1905</v>
      </c>
      <c r="G76" s="213">
        <v>319</v>
      </c>
      <c r="H76" s="214">
        <v>41719</v>
      </c>
      <c r="I76" s="215">
        <v>41830</v>
      </c>
    </row>
    <row r="77" spans="1:9" ht="25.5">
      <c r="A77" s="116"/>
      <c r="B77" s="151"/>
      <c r="C77" s="61" t="s">
        <v>1908</v>
      </c>
      <c r="D77" s="149" t="s">
        <v>36</v>
      </c>
      <c r="E77" s="61" t="s">
        <v>1889</v>
      </c>
      <c r="F77" s="61"/>
      <c r="G77" s="213"/>
      <c r="H77" s="214"/>
      <c r="I77" s="215"/>
    </row>
    <row r="78" spans="1:9" ht="25.5">
      <c r="A78" s="116"/>
      <c r="B78" s="151"/>
      <c r="C78" s="61" t="s">
        <v>1908</v>
      </c>
      <c r="D78" s="149" t="s">
        <v>36</v>
      </c>
      <c r="E78" s="61" t="s">
        <v>5985</v>
      </c>
      <c r="F78" s="61"/>
      <c r="G78" s="213"/>
      <c r="H78" s="214"/>
      <c r="I78" s="215"/>
    </row>
    <row r="79" spans="1:9" ht="25.5">
      <c r="A79" s="116"/>
      <c r="B79" s="151"/>
      <c r="C79" s="61" t="s">
        <v>1908</v>
      </c>
      <c r="D79" s="149" t="s">
        <v>36</v>
      </c>
      <c r="E79" s="61" t="s">
        <v>1997</v>
      </c>
      <c r="F79" s="61"/>
      <c r="G79" s="213"/>
      <c r="H79" s="214"/>
      <c r="I79" s="215"/>
    </row>
    <row r="80" spans="1:9" ht="25.5">
      <c r="A80" s="116"/>
      <c r="B80" s="151"/>
      <c r="C80" s="61" t="s">
        <v>1908</v>
      </c>
      <c r="D80" s="149" t="s">
        <v>36</v>
      </c>
      <c r="E80" s="61" t="s">
        <v>5978</v>
      </c>
      <c r="F80" s="61"/>
      <c r="G80" s="213"/>
      <c r="H80" s="214"/>
      <c r="I80" s="215"/>
    </row>
    <row r="81" spans="1:9" ht="51">
      <c r="A81" s="116" t="s">
        <v>1910</v>
      </c>
      <c r="B81" s="151">
        <v>5841760829</v>
      </c>
      <c r="C81" s="61" t="s">
        <v>1911</v>
      </c>
      <c r="D81" s="149" t="s">
        <v>36</v>
      </c>
      <c r="E81" s="61" t="s">
        <v>1905</v>
      </c>
      <c r="F81" s="61" t="s">
        <v>1905</v>
      </c>
      <c r="G81" s="213">
        <v>129.6</v>
      </c>
      <c r="H81" s="214">
        <v>41696</v>
      </c>
      <c r="I81" s="215">
        <v>41795</v>
      </c>
    </row>
    <row r="82" spans="1:9" ht="25.5">
      <c r="A82" s="116"/>
      <c r="B82" s="151"/>
      <c r="C82" s="61" t="s">
        <v>1911</v>
      </c>
      <c r="D82" s="149" t="s">
        <v>36</v>
      </c>
      <c r="E82" s="61" t="s">
        <v>1889</v>
      </c>
      <c r="F82" s="61"/>
      <c r="G82" s="213"/>
      <c r="H82" s="214"/>
      <c r="I82" s="215"/>
    </row>
    <row r="83" spans="1:9" ht="25.5">
      <c r="A83" s="116"/>
      <c r="B83" s="151"/>
      <c r="C83" s="61" t="s">
        <v>1911</v>
      </c>
      <c r="D83" s="149" t="s">
        <v>36</v>
      </c>
      <c r="E83" s="61" t="s">
        <v>1997</v>
      </c>
      <c r="F83" s="61"/>
      <c r="G83" s="213"/>
      <c r="H83" s="214"/>
      <c r="I83" s="215"/>
    </row>
    <row r="84" spans="1:9" ht="25.5">
      <c r="A84" s="116"/>
      <c r="B84" s="151"/>
      <c r="C84" s="61" t="s">
        <v>1911</v>
      </c>
      <c r="D84" s="149" t="s">
        <v>36</v>
      </c>
      <c r="E84" s="61" t="s">
        <v>5986</v>
      </c>
      <c r="F84" s="61"/>
      <c r="G84" s="213"/>
      <c r="H84" s="214"/>
      <c r="I84" s="215"/>
    </row>
    <row r="85" spans="1:9" ht="25.5">
      <c r="A85" s="116"/>
      <c r="B85" s="151"/>
      <c r="C85" s="61" t="s">
        <v>1911</v>
      </c>
      <c r="D85" s="149" t="s">
        <v>36</v>
      </c>
      <c r="E85" s="61" t="s">
        <v>1914</v>
      </c>
      <c r="F85" s="61"/>
      <c r="G85" s="213"/>
      <c r="H85" s="214"/>
      <c r="I85" s="215"/>
    </row>
    <row r="86" spans="1:9" ht="25.5">
      <c r="A86" s="116"/>
      <c r="B86" s="151"/>
      <c r="C86" s="61" t="s">
        <v>1911</v>
      </c>
      <c r="D86" s="149" t="s">
        <v>36</v>
      </c>
      <c r="E86" s="61" t="s">
        <v>5984</v>
      </c>
      <c r="F86" s="61"/>
      <c r="G86" s="213"/>
      <c r="H86" s="214"/>
      <c r="I86" s="215"/>
    </row>
    <row r="87" spans="1:9" ht="25.5">
      <c r="A87" s="116"/>
      <c r="B87" s="151"/>
      <c r="C87" s="61" t="s">
        <v>1911</v>
      </c>
      <c r="D87" s="149" t="s">
        <v>36</v>
      </c>
      <c r="E87" s="61" t="s">
        <v>5987</v>
      </c>
      <c r="F87" s="61"/>
      <c r="G87" s="213"/>
      <c r="H87" s="214"/>
      <c r="I87" s="215"/>
    </row>
    <row r="88" spans="1:9" ht="51">
      <c r="A88" s="116" t="s">
        <v>1912</v>
      </c>
      <c r="B88" s="151">
        <v>5841760829</v>
      </c>
      <c r="C88" s="61" t="s">
        <v>1913</v>
      </c>
      <c r="D88" s="149" t="s">
        <v>36</v>
      </c>
      <c r="E88" s="61" t="s">
        <v>1914</v>
      </c>
      <c r="F88" s="61" t="s">
        <v>1914</v>
      </c>
      <c r="G88" s="213">
        <v>170.2</v>
      </c>
      <c r="H88" s="214">
        <v>41696</v>
      </c>
      <c r="I88" s="215">
        <v>41780</v>
      </c>
    </row>
    <row r="89" spans="1:9" ht="25.5">
      <c r="A89" s="116"/>
      <c r="B89" s="151"/>
      <c r="C89" s="61" t="s">
        <v>1913</v>
      </c>
      <c r="D89" s="149" t="s">
        <v>36</v>
      </c>
      <c r="E89" s="61" t="s">
        <v>5985</v>
      </c>
      <c r="F89" s="61"/>
      <c r="G89" s="213"/>
      <c r="H89" s="214"/>
      <c r="I89" s="215"/>
    </row>
    <row r="90" spans="1:9" ht="25.5">
      <c r="A90" s="116"/>
      <c r="B90" s="151"/>
      <c r="C90" s="61" t="s">
        <v>1913</v>
      </c>
      <c r="D90" s="149" t="s">
        <v>36</v>
      </c>
      <c r="E90" s="61" t="s">
        <v>1905</v>
      </c>
      <c r="F90" s="61"/>
      <c r="G90" s="213"/>
      <c r="H90" s="214"/>
      <c r="I90" s="215"/>
    </row>
    <row r="91" spans="1:9" ht="25.5">
      <c r="A91" s="116"/>
      <c r="B91" s="151"/>
      <c r="C91" s="61" t="s">
        <v>1913</v>
      </c>
      <c r="D91" s="149" t="s">
        <v>36</v>
      </c>
      <c r="E91" s="61" t="s">
        <v>5988</v>
      </c>
      <c r="F91" s="61"/>
      <c r="G91" s="213"/>
      <c r="H91" s="214"/>
      <c r="I91" s="215"/>
    </row>
    <row r="92" spans="1:9" ht="25.5">
      <c r="A92" s="116"/>
      <c r="B92" s="151"/>
      <c r="C92" s="61" t="s">
        <v>1913</v>
      </c>
      <c r="D92" s="149" t="s">
        <v>36</v>
      </c>
      <c r="E92" s="61" t="s">
        <v>5989</v>
      </c>
      <c r="F92" s="61"/>
      <c r="G92" s="213"/>
      <c r="H92" s="214"/>
      <c r="I92" s="215"/>
    </row>
    <row r="93" spans="1:9" ht="25.5">
      <c r="A93" s="116" t="s">
        <v>1915</v>
      </c>
      <c r="B93" s="151">
        <v>5841760829</v>
      </c>
      <c r="C93" s="61" t="s">
        <v>1916</v>
      </c>
      <c r="D93" s="149" t="s">
        <v>36</v>
      </c>
      <c r="E93" s="61" t="s">
        <v>1860</v>
      </c>
      <c r="F93" s="61" t="s">
        <v>1860</v>
      </c>
      <c r="G93" s="213">
        <v>873.4</v>
      </c>
      <c r="H93" s="214">
        <v>41683</v>
      </c>
      <c r="I93" s="215">
        <v>41708</v>
      </c>
    </row>
    <row r="94" spans="1:9" ht="25.5">
      <c r="A94" s="116" t="s">
        <v>1917</v>
      </c>
      <c r="B94" s="151">
        <v>5841760829</v>
      </c>
      <c r="C94" s="61" t="s">
        <v>1916</v>
      </c>
      <c r="D94" s="149" t="s">
        <v>36</v>
      </c>
      <c r="E94" s="61" t="s">
        <v>1860</v>
      </c>
      <c r="F94" s="61" t="s">
        <v>1860</v>
      </c>
      <c r="G94" s="213">
        <v>794</v>
      </c>
      <c r="H94" s="214">
        <v>41683</v>
      </c>
      <c r="I94" s="215">
        <v>41796</v>
      </c>
    </row>
    <row r="95" spans="1:9" ht="25.5">
      <c r="A95" s="116" t="s">
        <v>1918</v>
      </c>
      <c r="B95" s="151">
        <v>5841760829</v>
      </c>
      <c r="C95" s="61" t="s">
        <v>1916</v>
      </c>
      <c r="D95" s="149" t="s">
        <v>36</v>
      </c>
      <c r="E95" s="61" t="s">
        <v>1860</v>
      </c>
      <c r="F95" s="61" t="s">
        <v>1860</v>
      </c>
      <c r="G95" s="213">
        <v>555.79999999999995</v>
      </c>
      <c r="H95" s="214">
        <v>41683</v>
      </c>
      <c r="I95" s="215">
        <v>41842</v>
      </c>
    </row>
    <row r="96" spans="1:9" ht="25.5">
      <c r="A96" s="116"/>
      <c r="B96" s="151"/>
      <c r="C96" s="61" t="s">
        <v>1916</v>
      </c>
      <c r="D96" s="149" t="s">
        <v>36</v>
      </c>
      <c r="E96" s="61" t="s">
        <v>1905</v>
      </c>
      <c r="F96" s="61"/>
      <c r="G96" s="213"/>
      <c r="H96" s="214"/>
      <c r="I96" s="215"/>
    </row>
    <row r="97" spans="1:9" ht="25.5">
      <c r="A97" s="116"/>
      <c r="B97" s="151"/>
      <c r="C97" s="61" t="s">
        <v>1916</v>
      </c>
      <c r="D97" s="149" t="s">
        <v>36</v>
      </c>
      <c r="E97" s="61" t="s">
        <v>1997</v>
      </c>
      <c r="F97" s="61"/>
      <c r="G97" s="213"/>
      <c r="H97" s="214"/>
      <c r="I97" s="215"/>
    </row>
    <row r="98" spans="1:9" ht="25.5">
      <c r="A98" s="116"/>
      <c r="B98" s="151"/>
      <c r="C98" s="61" t="s">
        <v>1916</v>
      </c>
      <c r="D98" s="149" t="s">
        <v>36</v>
      </c>
      <c r="E98" s="61" t="s">
        <v>1889</v>
      </c>
      <c r="F98" s="61"/>
      <c r="G98" s="213"/>
      <c r="H98" s="214"/>
      <c r="I98" s="215"/>
    </row>
    <row r="99" spans="1:9" ht="25.5">
      <c r="A99" s="116"/>
      <c r="B99" s="151"/>
      <c r="C99" s="61" t="s">
        <v>1916</v>
      </c>
      <c r="D99" s="149" t="s">
        <v>36</v>
      </c>
      <c r="E99" s="61" t="s">
        <v>1914</v>
      </c>
      <c r="F99" s="61"/>
      <c r="G99" s="213"/>
      <c r="H99" s="214"/>
      <c r="I99" s="215"/>
    </row>
    <row r="100" spans="1:9" ht="38.25">
      <c r="A100" s="222" t="s">
        <v>1919</v>
      </c>
      <c r="B100" s="151">
        <v>5841760829</v>
      </c>
      <c r="C100" s="61" t="s">
        <v>1883</v>
      </c>
      <c r="D100" s="149" t="s">
        <v>12</v>
      </c>
      <c r="E100" s="61" t="s">
        <v>1884</v>
      </c>
      <c r="F100" s="61" t="s">
        <v>1884</v>
      </c>
      <c r="G100" s="213">
        <v>1544.9</v>
      </c>
      <c r="H100" s="214">
        <v>41323</v>
      </c>
      <c r="I100" s="215">
        <v>41744</v>
      </c>
    </row>
    <row r="101" spans="1:9" ht="38.25">
      <c r="A101" s="116" t="s">
        <v>1920</v>
      </c>
      <c r="B101" s="151">
        <v>5841760829</v>
      </c>
      <c r="C101" s="61" t="s">
        <v>1883</v>
      </c>
      <c r="D101" s="149" t="s">
        <v>12</v>
      </c>
      <c r="E101" s="61" t="s">
        <v>1884</v>
      </c>
      <c r="F101" s="61" t="s">
        <v>1884</v>
      </c>
      <c r="G101" s="213">
        <v>3089.8</v>
      </c>
      <c r="H101" s="214">
        <v>41323</v>
      </c>
      <c r="I101" s="215">
        <v>41724</v>
      </c>
    </row>
    <row r="102" spans="1:9" ht="38.25">
      <c r="A102" s="116" t="s">
        <v>1921</v>
      </c>
      <c r="B102" s="151">
        <v>5841760829</v>
      </c>
      <c r="C102" s="61" t="s">
        <v>1922</v>
      </c>
      <c r="D102" s="149" t="s">
        <v>12</v>
      </c>
      <c r="E102" s="61" t="s">
        <v>1923</v>
      </c>
      <c r="F102" s="61" t="s">
        <v>1923</v>
      </c>
      <c r="G102" s="213">
        <v>3184.8</v>
      </c>
      <c r="H102" s="214">
        <v>41746</v>
      </c>
      <c r="I102" s="215">
        <v>41823</v>
      </c>
    </row>
    <row r="103" spans="1:9" ht="51">
      <c r="A103" s="116" t="s">
        <v>1924</v>
      </c>
      <c r="B103" s="151">
        <v>5841760829</v>
      </c>
      <c r="C103" s="61" t="s">
        <v>1925</v>
      </c>
      <c r="D103" s="149" t="s">
        <v>12</v>
      </c>
      <c r="E103" s="61" t="s">
        <v>1926</v>
      </c>
      <c r="F103" s="61" t="s">
        <v>1926</v>
      </c>
      <c r="G103" s="213">
        <v>426</v>
      </c>
      <c r="H103" s="214">
        <v>41816</v>
      </c>
      <c r="I103" s="215">
        <v>41837</v>
      </c>
    </row>
    <row r="104" spans="1:9" ht="38.25">
      <c r="A104" s="116" t="s">
        <v>1927</v>
      </c>
      <c r="B104" s="151">
        <v>5841760829</v>
      </c>
      <c r="C104" s="61" t="s">
        <v>1928</v>
      </c>
      <c r="D104" s="149" t="s">
        <v>12</v>
      </c>
      <c r="E104" s="61" t="s">
        <v>1929</v>
      </c>
      <c r="F104" s="61" t="s">
        <v>1929</v>
      </c>
      <c r="G104" s="213">
        <v>378.77</v>
      </c>
      <c r="H104" s="214">
        <v>41732</v>
      </c>
      <c r="I104" s="215">
        <v>41740</v>
      </c>
    </row>
    <row r="105" spans="1:9" ht="38.25">
      <c r="A105" s="116" t="s">
        <v>1930</v>
      </c>
      <c r="B105" s="151">
        <v>5841760829</v>
      </c>
      <c r="C105" s="61" t="s">
        <v>1922</v>
      </c>
      <c r="D105" s="149" t="s">
        <v>12</v>
      </c>
      <c r="E105" s="61" t="s">
        <v>1923</v>
      </c>
      <c r="F105" s="61" t="s">
        <v>1923</v>
      </c>
      <c r="G105" s="213">
        <v>238.86</v>
      </c>
      <c r="H105" s="214">
        <v>41649</v>
      </c>
      <c r="I105" s="215">
        <v>41681</v>
      </c>
    </row>
    <row r="106" spans="1:9" ht="38.25">
      <c r="A106" s="116" t="s">
        <v>1931</v>
      </c>
      <c r="B106" s="151">
        <v>5841760829</v>
      </c>
      <c r="C106" s="61" t="s">
        <v>1922</v>
      </c>
      <c r="D106" s="149" t="s">
        <v>12</v>
      </c>
      <c r="E106" s="61" t="s">
        <v>1923</v>
      </c>
      <c r="F106" s="61" t="s">
        <v>1923</v>
      </c>
      <c r="G106" s="213">
        <v>636.96</v>
      </c>
      <c r="H106" s="214">
        <v>41649</v>
      </c>
      <c r="I106" s="215">
        <v>41680</v>
      </c>
    </row>
    <row r="107" spans="1:9" ht="25.5">
      <c r="A107" s="116" t="s">
        <v>1932</v>
      </c>
      <c r="B107" s="151">
        <v>5841760829</v>
      </c>
      <c r="C107" s="61" t="s">
        <v>1933</v>
      </c>
      <c r="D107" s="149" t="s">
        <v>36</v>
      </c>
      <c r="E107" s="61" t="s">
        <v>1900</v>
      </c>
      <c r="F107" s="61" t="s">
        <v>1900</v>
      </c>
      <c r="G107" s="213">
        <v>487.55</v>
      </c>
      <c r="H107" s="214">
        <v>41662</v>
      </c>
      <c r="I107" s="215">
        <v>41830</v>
      </c>
    </row>
    <row r="108" spans="1:9" ht="25.5">
      <c r="A108" s="116"/>
      <c r="B108" s="151"/>
      <c r="C108" s="61" t="s">
        <v>1933</v>
      </c>
      <c r="D108" s="149" t="s">
        <v>36</v>
      </c>
      <c r="E108" s="61" t="s">
        <v>5990</v>
      </c>
      <c r="F108" s="61"/>
      <c r="G108" s="213"/>
      <c r="H108" s="214"/>
      <c r="I108" s="215"/>
    </row>
    <row r="109" spans="1:9" ht="25.5">
      <c r="A109" s="116"/>
      <c r="B109" s="151"/>
      <c r="C109" s="61" t="s">
        <v>1933</v>
      </c>
      <c r="D109" s="149" t="s">
        <v>36</v>
      </c>
      <c r="E109" s="61" t="s">
        <v>5991</v>
      </c>
      <c r="F109" s="61"/>
      <c r="G109" s="213"/>
      <c r="H109" s="214"/>
      <c r="I109" s="215"/>
    </row>
    <row r="110" spans="1:9" ht="25.5">
      <c r="A110" s="116"/>
      <c r="B110" s="151"/>
      <c r="C110" s="61" t="s">
        <v>1933</v>
      </c>
      <c r="D110" s="149" t="s">
        <v>36</v>
      </c>
      <c r="E110" s="61" t="s">
        <v>1934</v>
      </c>
      <c r="F110" s="61"/>
      <c r="G110" s="213"/>
      <c r="H110" s="214"/>
      <c r="I110" s="215"/>
    </row>
    <row r="111" spans="1:9" ht="25.5">
      <c r="A111" s="116"/>
      <c r="B111" s="151"/>
      <c r="C111" s="61" t="s">
        <v>1933</v>
      </c>
      <c r="D111" s="149" t="s">
        <v>36</v>
      </c>
      <c r="E111" s="61" t="s">
        <v>5992</v>
      </c>
      <c r="F111" s="61"/>
      <c r="G111" s="213"/>
      <c r="H111" s="214"/>
      <c r="I111" s="215"/>
    </row>
    <row r="112" spans="1:9" ht="38.25">
      <c r="A112" s="116" t="s">
        <v>1935</v>
      </c>
      <c r="B112" s="151">
        <v>5841760829</v>
      </c>
      <c r="C112" s="61" t="s">
        <v>1936</v>
      </c>
      <c r="D112" s="149" t="s">
        <v>36</v>
      </c>
      <c r="E112" s="61" t="s">
        <v>1787</v>
      </c>
      <c r="F112" s="61" t="s">
        <v>1787</v>
      </c>
      <c r="G112" s="213">
        <v>563.11</v>
      </c>
      <c r="H112" s="214">
        <v>41696</v>
      </c>
      <c r="I112" s="215">
        <v>41729</v>
      </c>
    </row>
    <row r="113" spans="1:9" ht="25.5">
      <c r="A113" s="116"/>
      <c r="B113" s="151"/>
      <c r="C113" s="61" t="s">
        <v>1936</v>
      </c>
      <c r="D113" s="149" t="s">
        <v>36</v>
      </c>
      <c r="E113" s="61" t="s">
        <v>5993</v>
      </c>
      <c r="F113" s="61"/>
      <c r="G113" s="213"/>
      <c r="H113" s="214"/>
      <c r="I113" s="215"/>
    </row>
    <row r="114" spans="1:9" ht="25.5">
      <c r="A114" s="116"/>
      <c r="B114" s="151"/>
      <c r="C114" s="61" t="s">
        <v>1936</v>
      </c>
      <c r="D114" s="149" t="s">
        <v>36</v>
      </c>
      <c r="E114" s="61" t="s">
        <v>5994</v>
      </c>
      <c r="F114" s="61"/>
      <c r="G114" s="213"/>
      <c r="H114" s="214"/>
      <c r="I114" s="215"/>
    </row>
    <row r="115" spans="1:9" ht="25.5">
      <c r="A115" s="116"/>
      <c r="B115" s="151"/>
      <c r="C115" s="61" t="s">
        <v>1936</v>
      </c>
      <c r="D115" s="149" t="s">
        <v>36</v>
      </c>
      <c r="E115" s="61" t="s">
        <v>5995</v>
      </c>
      <c r="F115" s="61"/>
      <c r="G115" s="213"/>
      <c r="H115" s="214"/>
      <c r="I115" s="215"/>
    </row>
    <row r="116" spans="1:9" ht="25.5">
      <c r="A116" s="116"/>
      <c r="B116" s="151"/>
      <c r="C116" s="61" t="s">
        <v>1936</v>
      </c>
      <c r="D116" s="149" t="s">
        <v>36</v>
      </c>
      <c r="E116" s="61" t="s">
        <v>5990</v>
      </c>
      <c r="F116" s="61"/>
      <c r="G116" s="213"/>
      <c r="H116" s="214"/>
      <c r="I116" s="215"/>
    </row>
    <row r="117" spans="1:9" ht="25.5">
      <c r="A117" s="116"/>
      <c r="B117" s="151"/>
      <c r="C117" s="61" t="s">
        <v>1936</v>
      </c>
      <c r="D117" s="149" t="s">
        <v>36</v>
      </c>
      <c r="E117" s="61" t="s">
        <v>1937</v>
      </c>
      <c r="F117" s="61"/>
      <c r="G117" s="213"/>
      <c r="H117" s="214"/>
      <c r="I117" s="215"/>
    </row>
    <row r="118" spans="1:9" ht="38.25">
      <c r="A118" s="116" t="s">
        <v>1938</v>
      </c>
      <c r="B118" s="151">
        <v>5841760829</v>
      </c>
      <c r="C118" s="61" t="s">
        <v>1939</v>
      </c>
      <c r="D118" s="149" t="s">
        <v>36</v>
      </c>
      <c r="E118" s="61" t="s">
        <v>1787</v>
      </c>
      <c r="F118" s="61" t="s">
        <v>1787</v>
      </c>
      <c r="G118" s="213">
        <v>224.64</v>
      </c>
      <c r="H118" s="214">
        <v>41696</v>
      </c>
      <c r="I118" s="215">
        <v>41814</v>
      </c>
    </row>
    <row r="119" spans="1:9" ht="25.5">
      <c r="A119" s="116"/>
      <c r="B119" s="151"/>
      <c r="C119" s="61" t="s">
        <v>1939</v>
      </c>
      <c r="D119" s="149" t="s">
        <v>36</v>
      </c>
      <c r="E119" s="61" t="s">
        <v>5993</v>
      </c>
      <c r="F119" s="61"/>
      <c r="G119" s="213"/>
      <c r="H119" s="214"/>
      <c r="I119" s="215"/>
    </row>
    <row r="120" spans="1:9" ht="25.5">
      <c r="A120" s="116"/>
      <c r="B120" s="151"/>
      <c r="C120" s="61" t="s">
        <v>1939</v>
      </c>
      <c r="D120" s="149" t="s">
        <v>36</v>
      </c>
      <c r="E120" s="61" t="s">
        <v>5996</v>
      </c>
      <c r="F120" s="61"/>
      <c r="G120" s="213"/>
      <c r="H120" s="214"/>
      <c r="I120" s="215"/>
    </row>
    <row r="121" spans="1:9" ht="25.5">
      <c r="A121" s="116"/>
      <c r="B121" s="151"/>
      <c r="C121" s="61" t="s">
        <v>1939</v>
      </c>
      <c r="D121" s="149" t="s">
        <v>36</v>
      </c>
      <c r="E121" s="61" t="s">
        <v>5995</v>
      </c>
      <c r="F121" s="61"/>
      <c r="G121" s="213"/>
      <c r="H121" s="214"/>
      <c r="I121" s="215"/>
    </row>
    <row r="122" spans="1:9" ht="25.5">
      <c r="A122" s="116" t="s">
        <v>1940</v>
      </c>
      <c r="B122" s="151">
        <v>5841760829</v>
      </c>
      <c r="C122" s="61" t="s">
        <v>1941</v>
      </c>
      <c r="D122" s="149" t="s">
        <v>36</v>
      </c>
      <c r="E122" s="61" t="s">
        <v>1900</v>
      </c>
      <c r="F122" s="61" t="s">
        <v>1900</v>
      </c>
      <c r="G122" s="213">
        <v>166.8</v>
      </c>
      <c r="H122" s="214">
        <v>41675</v>
      </c>
      <c r="I122" s="215">
        <v>41780</v>
      </c>
    </row>
    <row r="123" spans="1:9" ht="25.5">
      <c r="A123" s="116"/>
      <c r="B123" s="151"/>
      <c r="C123" s="61" t="s">
        <v>1941</v>
      </c>
      <c r="D123" s="149" t="s">
        <v>36</v>
      </c>
      <c r="E123" s="61" t="s">
        <v>1889</v>
      </c>
      <c r="F123" s="61"/>
      <c r="G123" s="213"/>
      <c r="H123" s="214"/>
      <c r="I123" s="215"/>
    </row>
    <row r="124" spans="1:9" ht="25.5">
      <c r="A124" s="116"/>
      <c r="B124" s="151"/>
      <c r="C124" s="61" t="s">
        <v>1941</v>
      </c>
      <c r="D124" s="149" t="s">
        <v>36</v>
      </c>
      <c r="E124" s="61" t="s">
        <v>5997</v>
      </c>
      <c r="F124" s="61"/>
      <c r="G124" s="213"/>
      <c r="H124" s="214"/>
      <c r="I124" s="215"/>
    </row>
    <row r="125" spans="1:9" ht="25.5">
      <c r="A125" s="116"/>
      <c r="B125" s="151"/>
      <c r="C125" s="61" t="s">
        <v>1941</v>
      </c>
      <c r="D125" s="149" t="s">
        <v>36</v>
      </c>
      <c r="E125" s="61" t="s">
        <v>5978</v>
      </c>
      <c r="F125" s="61"/>
      <c r="G125" s="213"/>
      <c r="H125" s="214"/>
      <c r="I125" s="215"/>
    </row>
    <row r="126" spans="1:9" ht="38.25">
      <c r="A126" s="116" t="s">
        <v>1942</v>
      </c>
      <c r="B126" s="151">
        <v>5841760829</v>
      </c>
      <c r="C126" s="61" t="s">
        <v>1943</v>
      </c>
      <c r="D126" s="149" t="s">
        <v>12</v>
      </c>
      <c r="E126" s="61" t="s">
        <v>1944</v>
      </c>
      <c r="F126" s="61" t="s">
        <v>1944</v>
      </c>
      <c r="G126" s="213">
        <v>648</v>
      </c>
      <c r="H126" s="214">
        <v>41728</v>
      </c>
      <c r="I126" s="215">
        <v>41726</v>
      </c>
    </row>
    <row r="127" spans="1:9" ht="38.25">
      <c r="A127" s="116" t="s">
        <v>1945</v>
      </c>
      <c r="B127" s="151">
        <v>5841760829</v>
      </c>
      <c r="C127" s="61" t="s">
        <v>1943</v>
      </c>
      <c r="D127" s="149" t="s">
        <v>12</v>
      </c>
      <c r="E127" s="61" t="s">
        <v>1944</v>
      </c>
      <c r="F127" s="61" t="s">
        <v>1944</v>
      </c>
      <c r="G127" s="213">
        <v>622.08000000000004</v>
      </c>
      <c r="H127" s="214">
        <v>41728</v>
      </c>
      <c r="I127" s="215">
        <v>41883</v>
      </c>
    </row>
    <row r="128" spans="1:9" ht="38.25">
      <c r="A128" s="116" t="s">
        <v>1946</v>
      </c>
      <c r="B128" s="151">
        <v>5841760829</v>
      </c>
      <c r="C128" s="61" t="s">
        <v>1947</v>
      </c>
      <c r="D128" s="149" t="s">
        <v>36</v>
      </c>
      <c r="E128" s="61" t="s">
        <v>1948</v>
      </c>
      <c r="F128" s="61" t="s">
        <v>1948</v>
      </c>
      <c r="G128" s="213">
        <v>85</v>
      </c>
      <c r="H128" s="214">
        <v>41696</v>
      </c>
      <c r="I128" s="215">
        <v>41744</v>
      </c>
    </row>
    <row r="129" spans="1:9" ht="38.25">
      <c r="A129" s="116" t="s">
        <v>1949</v>
      </c>
      <c r="B129" s="151">
        <v>5841760829</v>
      </c>
      <c r="C129" s="61" t="s">
        <v>1947</v>
      </c>
      <c r="D129" s="149" t="s">
        <v>36</v>
      </c>
      <c r="E129" s="61" t="s">
        <v>1948</v>
      </c>
      <c r="F129" s="61" t="s">
        <v>1948</v>
      </c>
      <c r="G129" s="213">
        <v>85</v>
      </c>
      <c r="H129" s="214">
        <v>41696</v>
      </c>
      <c r="I129" s="215">
        <v>41899</v>
      </c>
    </row>
    <row r="130" spans="1:9" ht="38.25">
      <c r="A130" s="116"/>
      <c r="B130" s="151"/>
      <c r="C130" s="61" t="s">
        <v>1947</v>
      </c>
      <c r="D130" s="149" t="s">
        <v>36</v>
      </c>
      <c r="E130" s="61" t="s">
        <v>1997</v>
      </c>
      <c r="F130" s="61"/>
      <c r="G130" s="213"/>
      <c r="H130" s="214"/>
      <c r="I130" s="215"/>
    </row>
    <row r="131" spans="1:9" ht="38.25">
      <c r="A131" s="116"/>
      <c r="B131" s="151"/>
      <c r="C131" s="61" t="s">
        <v>1947</v>
      </c>
      <c r="D131" s="149" t="s">
        <v>36</v>
      </c>
      <c r="E131" s="61" t="s">
        <v>1950</v>
      </c>
      <c r="F131" s="61"/>
      <c r="G131" s="213"/>
      <c r="H131" s="214"/>
      <c r="I131" s="215"/>
    </row>
    <row r="132" spans="1:9" ht="38.25">
      <c r="A132" s="116"/>
      <c r="B132" s="151"/>
      <c r="C132" s="61" t="s">
        <v>1947</v>
      </c>
      <c r="D132" s="149" t="s">
        <v>36</v>
      </c>
      <c r="E132" s="61" t="s">
        <v>5998</v>
      </c>
      <c r="F132" s="61"/>
      <c r="G132" s="213"/>
      <c r="H132" s="214"/>
      <c r="I132" s="215"/>
    </row>
    <row r="133" spans="1:9" ht="38.25">
      <c r="A133" s="116"/>
      <c r="B133" s="151"/>
      <c r="C133" s="61" t="s">
        <v>1947</v>
      </c>
      <c r="D133" s="149" t="s">
        <v>36</v>
      </c>
      <c r="E133" s="61" t="s">
        <v>1951</v>
      </c>
      <c r="F133" s="61"/>
      <c r="G133" s="213"/>
      <c r="H133" s="214"/>
      <c r="I133" s="215"/>
    </row>
    <row r="134" spans="1:9" ht="25.5">
      <c r="A134" s="116" t="s">
        <v>1952</v>
      </c>
      <c r="B134" s="151">
        <v>5841760829</v>
      </c>
      <c r="C134" s="61" t="s">
        <v>1953</v>
      </c>
      <c r="D134" s="149" t="s">
        <v>36</v>
      </c>
      <c r="E134" s="61" t="s">
        <v>1954</v>
      </c>
      <c r="F134" s="61" t="s">
        <v>1954</v>
      </c>
      <c r="G134" s="213">
        <v>65.7</v>
      </c>
      <c r="H134" s="214">
        <v>41723</v>
      </c>
      <c r="I134" s="215">
        <v>41795</v>
      </c>
    </row>
    <row r="135" spans="1:9" ht="25.5">
      <c r="A135" s="116"/>
      <c r="B135" s="151"/>
      <c r="C135" s="61" t="s">
        <v>1953</v>
      </c>
      <c r="D135" s="149" t="s">
        <v>36</v>
      </c>
      <c r="E135" s="61" t="s">
        <v>1997</v>
      </c>
      <c r="F135" s="61"/>
      <c r="G135" s="213"/>
      <c r="H135" s="214"/>
      <c r="I135" s="215"/>
    </row>
    <row r="136" spans="1:9" ht="25.5">
      <c r="A136" s="116"/>
      <c r="B136" s="151"/>
      <c r="C136" s="61" t="s">
        <v>1953</v>
      </c>
      <c r="D136" s="149" t="s">
        <v>36</v>
      </c>
      <c r="E136" s="61" t="s">
        <v>1948</v>
      </c>
      <c r="F136" s="61"/>
      <c r="G136" s="213"/>
      <c r="H136" s="214"/>
      <c r="I136" s="215"/>
    </row>
    <row r="137" spans="1:9" ht="25.5">
      <c r="A137" s="116"/>
      <c r="B137" s="151"/>
      <c r="C137" s="61" t="s">
        <v>1953</v>
      </c>
      <c r="D137" s="149" t="s">
        <v>36</v>
      </c>
      <c r="E137" s="61" t="s">
        <v>1889</v>
      </c>
      <c r="F137" s="61"/>
      <c r="G137" s="213"/>
      <c r="H137" s="214"/>
      <c r="I137" s="215"/>
    </row>
    <row r="138" spans="1:9" ht="51">
      <c r="A138" s="116" t="s">
        <v>1955</v>
      </c>
      <c r="B138" s="151">
        <v>5841760829</v>
      </c>
      <c r="C138" s="61" t="s">
        <v>1956</v>
      </c>
      <c r="D138" s="149" t="s">
        <v>12</v>
      </c>
      <c r="E138" s="61" t="s">
        <v>1957</v>
      </c>
      <c r="F138" s="61" t="s">
        <v>1957</v>
      </c>
      <c r="G138" s="213">
        <f>720+262</f>
        <v>982</v>
      </c>
      <c r="H138" s="214">
        <v>41655</v>
      </c>
      <c r="I138" s="215">
        <v>41711</v>
      </c>
    </row>
    <row r="139" spans="1:9" ht="51">
      <c r="A139" s="116" t="s">
        <v>1958</v>
      </c>
      <c r="B139" s="151">
        <v>5841760829</v>
      </c>
      <c r="C139" s="61" t="s">
        <v>1959</v>
      </c>
      <c r="D139" s="149" t="s">
        <v>12</v>
      </c>
      <c r="E139" s="61" t="s">
        <v>1960</v>
      </c>
      <c r="F139" s="61" t="s">
        <v>1960</v>
      </c>
      <c r="G139" s="213">
        <f>671.73</f>
        <v>671.73</v>
      </c>
      <c r="H139" s="214">
        <v>41648</v>
      </c>
      <c r="I139" s="215">
        <v>41668</v>
      </c>
    </row>
    <row r="140" spans="1:9" ht="51">
      <c r="A140" s="116" t="s">
        <v>1961</v>
      </c>
      <c r="B140" s="151">
        <v>5841760829</v>
      </c>
      <c r="C140" s="61" t="s">
        <v>1959</v>
      </c>
      <c r="D140" s="149" t="s">
        <v>12</v>
      </c>
      <c r="E140" s="61" t="s">
        <v>1960</v>
      </c>
      <c r="F140" s="61" t="s">
        <v>1960</v>
      </c>
      <c r="G140" s="213">
        <v>413.37</v>
      </c>
      <c r="H140" s="214">
        <v>41787</v>
      </c>
      <c r="I140" s="215">
        <v>41801</v>
      </c>
    </row>
    <row r="141" spans="1:9" ht="51">
      <c r="A141" s="116" t="s">
        <v>1962</v>
      </c>
      <c r="B141" s="151">
        <v>5841760829</v>
      </c>
      <c r="C141" s="61" t="s">
        <v>1959</v>
      </c>
      <c r="D141" s="149" t="s">
        <v>12</v>
      </c>
      <c r="E141" s="61" t="s">
        <v>1960</v>
      </c>
      <c r="F141" s="61" t="s">
        <v>1960</v>
      </c>
      <c r="G141" s="213">
        <v>413.37</v>
      </c>
      <c r="H141" s="214">
        <v>41787</v>
      </c>
      <c r="I141" s="215">
        <v>41876</v>
      </c>
    </row>
    <row r="142" spans="1:9" ht="51">
      <c r="A142" s="116" t="s">
        <v>1963</v>
      </c>
      <c r="B142" s="151">
        <v>5841760829</v>
      </c>
      <c r="C142" s="61" t="s">
        <v>1959</v>
      </c>
      <c r="D142" s="149" t="s">
        <v>12</v>
      </c>
      <c r="E142" s="61" t="s">
        <v>1960</v>
      </c>
      <c r="F142" s="61" t="s">
        <v>1960</v>
      </c>
      <c r="G142" s="213">
        <v>647.4</v>
      </c>
      <c r="H142" s="214">
        <v>41787</v>
      </c>
      <c r="I142" s="215">
        <v>41962</v>
      </c>
    </row>
    <row r="143" spans="1:9" ht="38.25">
      <c r="A143" s="116" t="s">
        <v>1964</v>
      </c>
      <c r="B143" s="151">
        <v>5841760829</v>
      </c>
      <c r="C143" s="61" t="s">
        <v>1965</v>
      </c>
      <c r="D143" s="149" t="s">
        <v>36</v>
      </c>
      <c r="E143" s="61" t="s">
        <v>1769</v>
      </c>
      <c r="F143" s="61" t="s">
        <v>1769</v>
      </c>
      <c r="G143" s="213">
        <v>55</v>
      </c>
      <c r="H143" s="214">
        <v>41795</v>
      </c>
      <c r="I143" s="215">
        <v>41810</v>
      </c>
    </row>
    <row r="144" spans="1:9" ht="38.25">
      <c r="A144" s="116"/>
      <c r="B144" s="151"/>
      <c r="C144" s="61" t="s">
        <v>1965</v>
      </c>
      <c r="D144" s="149" t="s">
        <v>36</v>
      </c>
      <c r="E144" s="61" t="s">
        <v>1889</v>
      </c>
      <c r="F144" s="61"/>
      <c r="G144" s="213"/>
      <c r="H144" s="214"/>
      <c r="I144" s="215"/>
    </row>
    <row r="145" spans="1:9" ht="38.25">
      <c r="A145" s="116"/>
      <c r="B145" s="151"/>
      <c r="C145" s="61" t="s">
        <v>1965</v>
      </c>
      <c r="D145" s="149" t="s">
        <v>36</v>
      </c>
      <c r="E145" s="61" t="s">
        <v>5974</v>
      </c>
      <c r="F145" s="61"/>
      <c r="G145" s="213"/>
      <c r="H145" s="214"/>
      <c r="I145" s="215"/>
    </row>
    <row r="146" spans="1:9" ht="38.25">
      <c r="A146" s="116"/>
      <c r="B146" s="151"/>
      <c r="C146" s="61" t="s">
        <v>1965</v>
      </c>
      <c r="D146" s="149" t="s">
        <v>36</v>
      </c>
      <c r="E146" s="61" t="s">
        <v>5999</v>
      </c>
      <c r="F146" s="61"/>
      <c r="G146" s="213"/>
      <c r="H146" s="214"/>
      <c r="I146" s="215"/>
    </row>
    <row r="147" spans="1:9" ht="38.25">
      <c r="A147" s="116"/>
      <c r="B147" s="151"/>
      <c r="C147" s="61" t="s">
        <v>1965</v>
      </c>
      <c r="D147" s="149" t="s">
        <v>36</v>
      </c>
      <c r="E147" s="61" t="s">
        <v>5981</v>
      </c>
      <c r="F147" s="61"/>
      <c r="G147" s="213"/>
      <c r="H147" s="214"/>
      <c r="I147" s="215"/>
    </row>
    <row r="148" spans="1:9" ht="38.25">
      <c r="A148" s="116" t="s">
        <v>1966</v>
      </c>
      <c r="B148" s="151">
        <v>5841760829</v>
      </c>
      <c r="C148" s="61" t="s">
        <v>1768</v>
      </c>
      <c r="D148" s="149" t="s">
        <v>36</v>
      </c>
      <c r="E148" s="61" t="s">
        <v>1769</v>
      </c>
      <c r="F148" s="61" t="s">
        <v>1769</v>
      </c>
      <c r="G148" s="213">
        <v>878</v>
      </c>
      <c r="H148" s="214">
        <v>41795</v>
      </c>
      <c r="I148" s="215">
        <v>41810</v>
      </c>
    </row>
    <row r="149" spans="1:9" ht="25.5">
      <c r="A149" s="116"/>
      <c r="B149" s="151"/>
      <c r="C149" s="61" t="s">
        <v>1768</v>
      </c>
      <c r="D149" s="149" t="s">
        <v>36</v>
      </c>
      <c r="E149" s="61" t="s">
        <v>1889</v>
      </c>
      <c r="F149" s="61"/>
      <c r="G149" s="213"/>
      <c r="H149" s="214"/>
      <c r="I149" s="215"/>
    </row>
    <row r="150" spans="1:9" ht="25.5">
      <c r="A150" s="116"/>
      <c r="B150" s="151"/>
      <c r="C150" s="61" t="s">
        <v>1768</v>
      </c>
      <c r="D150" s="149" t="s">
        <v>36</v>
      </c>
      <c r="E150" s="61" t="s">
        <v>5974</v>
      </c>
      <c r="F150" s="61"/>
      <c r="G150" s="213"/>
      <c r="H150" s="214"/>
      <c r="I150" s="215"/>
    </row>
    <row r="151" spans="1:9" ht="25.5">
      <c r="A151" s="116"/>
      <c r="B151" s="151"/>
      <c r="C151" s="61" t="s">
        <v>1768</v>
      </c>
      <c r="D151" s="149" t="s">
        <v>36</v>
      </c>
      <c r="E151" s="61" t="s">
        <v>5981</v>
      </c>
      <c r="F151" s="61"/>
      <c r="G151" s="213"/>
      <c r="H151" s="214"/>
      <c r="I151" s="215"/>
    </row>
    <row r="152" spans="1:9" ht="38.25">
      <c r="A152" s="116" t="s">
        <v>1967</v>
      </c>
      <c r="B152" s="151">
        <v>5841760829</v>
      </c>
      <c r="C152" s="61" t="s">
        <v>1768</v>
      </c>
      <c r="D152" s="149" t="s">
        <v>36</v>
      </c>
      <c r="E152" s="61" t="s">
        <v>1769</v>
      </c>
      <c r="F152" s="61" t="s">
        <v>1769</v>
      </c>
      <c r="G152" s="213">
        <f>86.8+157</f>
        <v>243.8</v>
      </c>
      <c r="H152" s="214">
        <v>41654</v>
      </c>
      <c r="I152" s="215">
        <v>41723</v>
      </c>
    </row>
    <row r="153" spans="1:9" ht="25.5">
      <c r="A153" s="116"/>
      <c r="B153" s="151"/>
      <c r="C153" s="61" t="s">
        <v>1768</v>
      </c>
      <c r="D153" s="149" t="s">
        <v>36</v>
      </c>
      <c r="E153" s="61" t="s">
        <v>1889</v>
      </c>
      <c r="F153" s="61"/>
      <c r="G153" s="213"/>
      <c r="H153" s="214"/>
      <c r="I153" s="215"/>
    </row>
    <row r="154" spans="1:9" ht="25.5">
      <c r="A154" s="116"/>
      <c r="B154" s="151"/>
      <c r="C154" s="61" t="s">
        <v>1768</v>
      </c>
      <c r="D154" s="149" t="s">
        <v>36</v>
      </c>
      <c r="E154" s="61" t="s">
        <v>5974</v>
      </c>
      <c r="F154" s="61"/>
      <c r="G154" s="213"/>
      <c r="H154" s="214"/>
      <c r="I154" s="215"/>
    </row>
    <row r="155" spans="1:9" ht="25.5">
      <c r="A155" s="116"/>
      <c r="B155" s="151"/>
      <c r="C155" s="61" t="s">
        <v>1768</v>
      </c>
      <c r="D155" s="149" t="s">
        <v>36</v>
      </c>
      <c r="E155" s="61" t="s">
        <v>5981</v>
      </c>
      <c r="F155" s="61"/>
      <c r="G155" s="213"/>
      <c r="H155" s="214"/>
      <c r="I155" s="215"/>
    </row>
    <row r="156" spans="1:9" ht="25.5">
      <c r="A156" s="116" t="s">
        <v>1968</v>
      </c>
      <c r="B156" s="151">
        <v>5841760829</v>
      </c>
      <c r="C156" s="61" t="s">
        <v>1768</v>
      </c>
      <c r="D156" s="149" t="s">
        <v>36</v>
      </c>
      <c r="E156" s="61" t="s">
        <v>1769</v>
      </c>
      <c r="F156" s="61" t="s">
        <v>1770</v>
      </c>
      <c r="G156" s="213">
        <v>63</v>
      </c>
      <c r="H156" s="214">
        <v>41675</v>
      </c>
      <c r="I156" s="215">
        <v>41703</v>
      </c>
    </row>
    <row r="157" spans="1:9" ht="25.5">
      <c r="A157" s="116"/>
      <c r="B157" s="151"/>
      <c r="C157" s="61" t="s">
        <v>1768</v>
      </c>
      <c r="D157" s="149" t="s">
        <v>36</v>
      </c>
      <c r="E157" s="61" t="s">
        <v>1889</v>
      </c>
      <c r="F157" s="61"/>
      <c r="G157" s="213"/>
      <c r="H157" s="214"/>
      <c r="I157" s="215"/>
    </row>
    <row r="158" spans="1:9" ht="25.5">
      <c r="A158" s="116"/>
      <c r="B158" s="151"/>
      <c r="C158" s="61" t="s">
        <v>1768</v>
      </c>
      <c r="D158" s="149" t="s">
        <v>36</v>
      </c>
      <c r="E158" s="61" t="s">
        <v>5974</v>
      </c>
      <c r="F158" s="61"/>
      <c r="G158" s="213"/>
      <c r="H158" s="214"/>
      <c r="I158" s="215"/>
    </row>
    <row r="159" spans="1:9" ht="25.5">
      <c r="A159" s="116"/>
      <c r="B159" s="151"/>
      <c r="C159" s="61" t="s">
        <v>1768</v>
      </c>
      <c r="D159" s="149" t="s">
        <v>36</v>
      </c>
      <c r="E159" s="61" t="s">
        <v>5981</v>
      </c>
      <c r="F159" s="61"/>
      <c r="G159" s="213"/>
      <c r="H159" s="214"/>
      <c r="I159" s="215"/>
    </row>
    <row r="160" spans="1:9" ht="38.25">
      <c r="A160" s="116" t="s">
        <v>1969</v>
      </c>
      <c r="B160" s="151">
        <v>5841760829</v>
      </c>
      <c r="C160" s="61" t="s">
        <v>1768</v>
      </c>
      <c r="D160" s="149" t="s">
        <v>36</v>
      </c>
      <c r="E160" s="61" t="s">
        <v>1769</v>
      </c>
      <c r="F160" s="61" t="s">
        <v>1769</v>
      </c>
      <c r="G160" s="213">
        <v>134</v>
      </c>
      <c r="H160" s="214">
        <v>41795</v>
      </c>
      <c r="I160" s="215">
        <v>41817</v>
      </c>
    </row>
    <row r="161" spans="1:9" ht="38.25">
      <c r="A161" s="116" t="s">
        <v>1970</v>
      </c>
      <c r="B161" s="151">
        <v>5841760829</v>
      </c>
      <c r="C161" s="61" t="s">
        <v>1768</v>
      </c>
      <c r="D161" s="149" t="s">
        <v>36</v>
      </c>
      <c r="E161" s="61" t="s">
        <v>1769</v>
      </c>
      <c r="F161" s="61" t="s">
        <v>1769</v>
      </c>
      <c r="G161" s="213">
        <f>117*2</f>
        <v>234</v>
      </c>
      <c r="H161" s="214">
        <v>41831</v>
      </c>
      <c r="I161" s="215">
        <v>41880</v>
      </c>
    </row>
    <row r="162" spans="1:9" ht="38.25">
      <c r="A162" s="116" t="s">
        <v>1971</v>
      </c>
      <c r="B162" s="151">
        <v>5841760829</v>
      </c>
      <c r="C162" s="61" t="s">
        <v>1768</v>
      </c>
      <c r="D162" s="149" t="s">
        <v>36</v>
      </c>
      <c r="E162" s="61" t="s">
        <v>1769</v>
      </c>
      <c r="F162" s="61" t="s">
        <v>1769</v>
      </c>
      <c r="G162" s="213">
        <v>195</v>
      </c>
      <c r="H162" s="214">
        <v>41831</v>
      </c>
      <c r="I162" s="215">
        <v>42353</v>
      </c>
    </row>
    <row r="163" spans="1:9" ht="25.5">
      <c r="A163" s="116"/>
      <c r="B163" s="151"/>
      <c r="C163" s="61" t="s">
        <v>1768</v>
      </c>
      <c r="D163" s="149" t="s">
        <v>36</v>
      </c>
      <c r="E163" s="61" t="s">
        <v>5981</v>
      </c>
      <c r="F163" s="61"/>
      <c r="G163" s="213"/>
      <c r="H163" s="214"/>
      <c r="I163" s="215"/>
    </row>
    <row r="164" spans="1:9" ht="25.5">
      <c r="A164" s="116"/>
      <c r="B164" s="151"/>
      <c r="C164" s="61" t="s">
        <v>1768</v>
      </c>
      <c r="D164" s="149" t="s">
        <v>36</v>
      </c>
      <c r="E164" s="61" t="s">
        <v>1889</v>
      </c>
      <c r="F164" s="61"/>
      <c r="G164" s="213"/>
      <c r="H164" s="214"/>
      <c r="I164" s="215"/>
    </row>
    <row r="165" spans="1:9" ht="25.5">
      <c r="A165" s="116"/>
      <c r="B165" s="151"/>
      <c r="C165" s="61" t="s">
        <v>1768</v>
      </c>
      <c r="D165" s="149" t="s">
        <v>36</v>
      </c>
      <c r="E165" s="61" t="s">
        <v>5974</v>
      </c>
      <c r="F165" s="61"/>
      <c r="G165" s="213"/>
      <c r="H165" s="214"/>
      <c r="I165" s="215"/>
    </row>
    <row r="166" spans="1:9" ht="38.25">
      <c r="A166" s="116" t="s">
        <v>1972</v>
      </c>
      <c r="B166" s="151">
        <v>5841760829</v>
      </c>
      <c r="C166" s="61" t="s">
        <v>1965</v>
      </c>
      <c r="D166" s="149" t="s">
        <v>12</v>
      </c>
      <c r="E166" s="61" t="s">
        <v>1973</v>
      </c>
      <c r="F166" s="61" t="s">
        <v>1973</v>
      </c>
      <c r="G166" s="213">
        <v>165.6</v>
      </c>
      <c r="H166" s="214">
        <v>41597</v>
      </c>
      <c r="I166" s="215">
        <v>41659</v>
      </c>
    </row>
    <row r="167" spans="1:9" ht="38.25">
      <c r="A167" s="116" t="s">
        <v>1974</v>
      </c>
      <c r="B167" s="151">
        <v>5841760829</v>
      </c>
      <c r="C167" s="61" t="s">
        <v>1975</v>
      </c>
      <c r="D167" s="149" t="s">
        <v>36</v>
      </c>
      <c r="E167" s="61" t="s">
        <v>1976</v>
      </c>
      <c r="F167" s="61" t="s">
        <v>1976</v>
      </c>
      <c r="G167" s="213">
        <v>285.60000000000002</v>
      </c>
      <c r="H167" s="214">
        <v>41756</v>
      </c>
      <c r="I167" s="215">
        <v>41822</v>
      </c>
    </row>
    <row r="168" spans="1:9" ht="38.25">
      <c r="A168" s="116" t="s">
        <v>1977</v>
      </c>
      <c r="B168" s="151">
        <v>5841760829</v>
      </c>
      <c r="C168" s="61" t="s">
        <v>1975</v>
      </c>
      <c r="D168" s="149" t="s">
        <v>36</v>
      </c>
      <c r="E168" s="61" t="s">
        <v>1976</v>
      </c>
      <c r="F168" s="61" t="s">
        <v>1976</v>
      </c>
      <c r="G168" s="213">
        <f>9.52*50</f>
        <v>476</v>
      </c>
      <c r="H168" s="214">
        <v>41756</v>
      </c>
      <c r="I168" s="215">
        <v>41989</v>
      </c>
    </row>
    <row r="169" spans="1:9" ht="25.5">
      <c r="A169" s="116"/>
      <c r="B169" s="151"/>
      <c r="C169" s="61" t="s">
        <v>1975</v>
      </c>
      <c r="D169" s="149" t="s">
        <v>36</v>
      </c>
      <c r="E169" s="61" t="s">
        <v>6000</v>
      </c>
      <c r="F169" s="61"/>
      <c r="G169" s="213"/>
      <c r="H169" s="214"/>
      <c r="I169" s="215"/>
    </row>
    <row r="170" spans="1:9" ht="25.5">
      <c r="A170" s="116"/>
      <c r="B170" s="151"/>
      <c r="C170" s="61" t="s">
        <v>1975</v>
      </c>
      <c r="D170" s="149" t="s">
        <v>36</v>
      </c>
      <c r="E170" s="61" t="s">
        <v>6001</v>
      </c>
      <c r="F170" s="61"/>
      <c r="G170" s="213"/>
      <c r="H170" s="214"/>
      <c r="I170" s="215"/>
    </row>
    <row r="171" spans="1:9" ht="25.5">
      <c r="A171" s="116"/>
      <c r="B171" s="151"/>
      <c r="C171" s="61" t="s">
        <v>1975</v>
      </c>
      <c r="D171" s="149" t="s">
        <v>36</v>
      </c>
      <c r="E171" s="61" t="s">
        <v>6002</v>
      </c>
      <c r="F171" s="61"/>
      <c r="G171" s="213"/>
      <c r="H171" s="214"/>
      <c r="I171" s="215"/>
    </row>
    <row r="172" spans="1:9" ht="38.25">
      <c r="A172" s="116" t="s">
        <v>1978</v>
      </c>
      <c r="B172" s="151">
        <v>5841760829</v>
      </c>
      <c r="C172" s="61" t="s">
        <v>1979</v>
      </c>
      <c r="D172" s="149" t="s">
        <v>36</v>
      </c>
      <c r="E172" s="61" t="s">
        <v>1980</v>
      </c>
      <c r="F172" s="61" t="s">
        <v>1980</v>
      </c>
      <c r="G172" s="213">
        <v>56</v>
      </c>
      <c r="H172" s="214">
        <v>41654</v>
      </c>
      <c r="I172" s="215">
        <v>41680</v>
      </c>
    </row>
    <row r="173" spans="1:9" ht="38.25">
      <c r="A173" s="116"/>
      <c r="B173" s="151"/>
      <c r="C173" s="61" t="s">
        <v>1979</v>
      </c>
      <c r="D173" s="149" t="s">
        <v>36</v>
      </c>
      <c r="E173" s="61" t="s">
        <v>5974</v>
      </c>
      <c r="F173" s="61"/>
      <c r="G173" s="213"/>
      <c r="H173" s="214"/>
      <c r="I173" s="215"/>
    </row>
    <row r="174" spans="1:9" ht="38.25">
      <c r="A174" s="116"/>
      <c r="B174" s="151"/>
      <c r="C174" s="61" t="s">
        <v>1979</v>
      </c>
      <c r="D174" s="149" t="s">
        <v>36</v>
      </c>
      <c r="E174" s="61" t="s">
        <v>6003</v>
      </c>
      <c r="F174" s="61"/>
      <c r="G174" s="213"/>
      <c r="H174" s="214"/>
      <c r="I174" s="215"/>
    </row>
    <row r="175" spans="1:9" ht="38.25">
      <c r="A175" s="116"/>
      <c r="B175" s="151"/>
      <c r="C175" s="61" t="s">
        <v>1979</v>
      </c>
      <c r="D175" s="149" t="s">
        <v>36</v>
      </c>
      <c r="E175" s="61" t="s">
        <v>6004</v>
      </c>
      <c r="F175" s="61"/>
      <c r="G175" s="213"/>
      <c r="H175" s="214"/>
      <c r="I175" s="215"/>
    </row>
    <row r="176" spans="1:9" ht="38.25">
      <c r="A176" s="116"/>
      <c r="B176" s="151"/>
      <c r="C176" s="61" t="s">
        <v>1979</v>
      </c>
      <c r="D176" s="149" t="s">
        <v>36</v>
      </c>
      <c r="E176" s="61" t="s">
        <v>6005</v>
      </c>
      <c r="F176" s="61"/>
      <c r="G176" s="213"/>
      <c r="H176" s="214"/>
      <c r="I176" s="215"/>
    </row>
    <row r="177" spans="1:9" ht="25.5">
      <c r="A177" s="116" t="s">
        <v>1981</v>
      </c>
      <c r="B177" s="151">
        <v>5841760829</v>
      </c>
      <c r="C177" s="61" t="s">
        <v>1982</v>
      </c>
      <c r="D177" s="149" t="s">
        <v>12</v>
      </c>
      <c r="E177" s="61" t="s">
        <v>1880</v>
      </c>
      <c r="F177" s="61" t="s">
        <v>1880</v>
      </c>
      <c r="G177" s="213">
        <v>300</v>
      </c>
      <c r="H177" s="214">
        <v>41506</v>
      </c>
      <c r="I177" s="215">
        <v>41738</v>
      </c>
    </row>
    <row r="178" spans="1:9" ht="25.5">
      <c r="A178" s="116" t="s">
        <v>1983</v>
      </c>
      <c r="B178" s="151">
        <v>5841760829</v>
      </c>
      <c r="C178" s="61" t="s">
        <v>1982</v>
      </c>
      <c r="D178" s="149" t="s">
        <v>12</v>
      </c>
      <c r="E178" s="61" t="s">
        <v>1880</v>
      </c>
      <c r="F178" s="61" t="s">
        <v>1880</v>
      </c>
      <c r="G178" s="213">
        <v>300</v>
      </c>
      <c r="H178" s="214">
        <v>41506</v>
      </c>
      <c r="I178" s="215">
        <v>41830</v>
      </c>
    </row>
    <row r="179" spans="1:9" ht="38.25">
      <c r="A179" s="116" t="s">
        <v>1984</v>
      </c>
      <c r="B179" s="151">
        <v>5841760829</v>
      </c>
      <c r="C179" s="61" t="s">
        <v>1985</v>
      </c>
      <c r="D179" s="149" t="s">
        <v>12</v>
      </c>
      <c r="E179" s="61" t="s">
        <v>1986</v>
      </c>
      <c r="F179" s="61" t="s">
        <v>1986</v>
      </c>
      <c r="G179" s="213">
        <v>600</v>
      </c>
      <c r="H179" s="214">
        <v>41683</v>
      </c>
      <c r="I179" s="215">
        <v>41726</v>
      </c>
    </row>
    <row r="180" spans="1:9" ht="38.25">
      <c r="A180" s="116" t="s">
        <v>1987</v>
      </c>
      <c r="B180" s="151">
        <v>5841760829</v>
      </c>
      <c r="C180" s="61" t="s">
        <v>1985</v>
      </c>
      <c r="D180" s="149" t="s">
        <v>12</v>
      </c>
      <c r="E180" s="61" t="s">
        <v>1986</v>
      </c>
      <c r="F180" s="61" t="s">
        <v>1986</v>
      </c>
      <c r="G180" s="213">
        <v>1200</v>
      </c>
      <c r="H180" s="214">
        <v>41683</v>
      </c>
      <c r="I180" s="215">
        <v>41788</v>
      </c>
    </row>
    <row r="181" spans="1:9" ht="38.25">
      <c r="A181" s="116" t="s">
        <v>1988</v>
      </c>
      <c r="B181" s="151">
        <v>5841760829</v>
      </c>
      <c r="C181" s="61" t="s">
        <v>1989</v>
      </c>
      <c r="D181" s="149" t="s">
        <v>12</v>
      </c>
      <c r="E181" s="61" t="s">
        <v>1884</v>
      </c>
      <c r="F181" s="61" t="s">
        <v>1884</v>
      </c>
      <c r="G181" s="213">
        <v>3089.8</v>
      </c>
      <c r="H181" s="214">
        <v>41323</v>
      </c>
      <c r="I181" s="215">
        <v>41787</v>
      </c>
    </row>
    <row r="182" spans="1:9" ht="51">
      <c r="A182" s="116" t="s">
        <v>1990</v>
      </c>
      <c r="B182" s="151">
        <v>5841760829</v>
      </c>
      <c r="C182" s="61" t="s">
        <v>1956</v>
      </c>
      <c r="D182" s="149" t="s">
        <v>12</v>
      </c>
      <c r="E182" s="61" t="s">
        <v>1957</v>
      </c>
      <c r="F182" s="61" t="s">
        <v>1957</v>
      </c>
      <c r="G182" s="213">
        <v>414</v>
      </c>
      <c r="H182" s="214">
        <v>41680</v>
      </c>
      <c r="I182" s="215">
        <v>41696</v>
      </c>
    </row>
    <row r="183" spans="1:9" ht="25.5">
      <c r="A183" s="116" t="s">
        <v>1991</v>
      </c>
      <c r="B183" s="151">
        <v>5841760829</v>
      </c>
      <c r="C183" s="61" t="s">
        <v>1992</v>
      </c>
      <c r="D183" s="149" t="s">
        <v>36</v>
      </c>
      <c r="E183" s="61" t="s">
        <v>1900</v>
      </c>
      <c r="F183" s="61" t="s">
        <v>1900</v>
      </c>
      <c r="G183" s="213">
        <v>69</v>
      </c>
      <c r="H183" s="214">
        <v>41696</v>
      </c>
      <c r="I183" s="215">
        <v>41729</v>
      </c>
    </row>
    <row r="184" spans="1:9" ht="25.5">
      <c r="A184" s="116"/>
      <c r="B184" s="151"/>
      <c r="C184" s="61" t="s">
        <v>1992</v>
      </c>
      <c r="D184" s="149" t="s">
        <v>36</v>
      </c>
      <c r="E184" s="61" t="s">
        <v>1889</v>
      </c>
      <c r="F184" s="61"/>
      <c r="G184" s="213"/>
      <c r="H184" s="214"/>
      <c r="I184" s="215"/>
    </row>
    <row r="185" spans="1:9" ht="25.5">
      <c r="A185" s="116"/>
      <c r="B185" s="151"/>
      <c r="C185" s="61" t="s">
        <v>1992</v>
      </c>
      <c r="D185" s="149" t="s">
        <v>36</v>
      </c>
      <c r="E185" s="61" t="s">
        <v>6006</v>
      </c>
      <c r="F185" s="61"/>
      <c r="G185" s="213"/>
      <c r="H185" s="214"/>
      <c r="I185" s="215"/>
    </row>
    <row r="186" spans="1:9" ht="25.5">
      <c r="A186" s="116"/>
      <c r="B186" s="151"/>
      <c r="C186" s="61" t="s">
        <v>1992</v>
      </c>
      <c r="D186" s="149" t="s">
        <v>36</v>
      </c>
      <c r="E186" s="61" t="s">
        <v>5978</v>
      </c>
      <c r="F186" s="61"/>
      <c r="G186" s="213"/>
      <c r="H186" s="214"/>
      <c r="I186" s="215"/>
    </row>
    <row r="187" spans="1:9" ht="25.5">
      <c r="A187" s="116"/>
      <c r="B187" s="151"/>
      <c r="C187" s="61" t="s">
        <v>1992</v>
      </c>
      <c r="D187" s="149" t="s">
        <v>36</v>
      </c>
      <c r="E187" s="61" t="s">
        <v>6007</v>
      </c>
      <c r="F187" s="61"/>
      <c r="G187" s="213"/>
      <c r="H187" s="214"/>
      <c r="I187" s="215"/>
    </row>
    <row r="188" spans="1:9" ht="38.25">
      <c r="A188" s="116" t="s">
        <v>1993</v>
      </c>
      <c r="B188" s="151">
        <v>5841760829</v>
      </c>
      <c r="C188" s="61" t="s">
        <v>1994</v>
      </c>
      <c r="D188" s="149" t="s">
        <v>12</v>
      </c>
      <c r="E188" s="61" t="s">
        <v>1960</v>
      </c>
      <c r="F188" s="61" t="s">
        <v>1960</v>
      </c>
      <c r="G188" s="213">
        <v>280.5</v>
      </c>
      <c r="H188" s="214">
        <v>41648</v>
      </c>
      <c r="I188" s="215">
        <v>41669</v>
      </c>
    </row>
    <row r="189" spans="1:9" ht="25.5">
      <c r="A189" s="116" t="s">
        <v>1995</v>
      </c>
      <c r="B189" s="151">
        <v>5841760829</v>
      </c>
      <c r="C189" s="61" t="s">
        <v>1996</v>
      </c>
      <c r="D189" s="149" t="s">
        <v>36</v>
      </c>
      <c r="E189" s="61" t="s">
        <v>1997</v>
      </c>
      <c r="F189" s="61" t="s">
        <v>1997</v>
      </c>
      <c r="G189" s="213">
        <v>54</v>
      </c>
      <c r="H189" s="214">
        <v>41787</v>
      </c>
      <c r="I189" s="215">
        <v>41820</v>
      </c>
    </row>
    <row r="190" spans="1:9" ht="25.5">
      <c r="A190" s="116"/>
      <c r="B190" s="151"/>
      <c r="C190" s="61" t="s">
        <v>1996</v>
      </c>
      <c r="D190" s="149" t="s">
        <v>36</v>
      </c>
      <c r="E190" s="61" t="s">
        <v>1889</v>
      </c>
      <c r="F190" s="61"/>
      <c r="G190" s="213"/>
      <c r="H190" s="214"/>
      <c r="I190" s="215"/>
    </row>
    <row r="191" spans="1:9" ht="25.5">
      <c r="A191" s="116"/>
      <c r="B191" s="151"/>
      <c r="C191" s="61" t="s">
        <v>1996</v>
      </c>
      <c r="D191" s="149" t="s">
        <v>36</v>
      </c>
      <c r="E191" s="61" t="s">
        <v>5978</v>
      </c>
      <c r="F191" s="61"/>
      <c r="G191" s="213"/>
      <c r="H191" s="214"/>
      <c r="I191" s="215"/>
    </row>
    <row r="192" spans="1:9" ht="25.5">
      <c r="A192" s="116"/>
      <c r="B192" s="151"/>
      <c r="C192" s="61" t="s">
        <v>1996</v>
      </c>
      <c r="D192" s="149" t="s">
        <v>36</v>
      </c>
      <c r="E192" s="61" t="s">
        <v>1980</v>
      </c>
      <c r="F192" s="61"/>
      <c r="G192" s="213"/>
      <c r="H192" s="214"/>
      <c r="I192" s="215"/>
    </row>
    <row r="193" spans="1:9" ht="38.25">
      <c r="A193" s="116" t="s">
        <v>1998</v>
      </c>
      <c r="B193" s="151">
        <v>5841760829</v>
      </c>
      <c r="C193" s="61" t="s">
        <v>1999</v>
      </c>
      <c r="D193" s="149" t="s">
        <v>12</v>
      </c>
      <c r="E193" s="61" t="s">
        <v>1769</v>
      </c>
      <c r="F193" s="61" t="s">
        <v>1769</v>
      </c>
      <c r="G193" s="213">
        <v>41.7</v>
      </c>
      <c r="H193" s="214">
        <v>41795</v>
      </c>
      <c r="I193" s="215">
        <v>41810</v>
      </c>
    </row>
    <row r="194" spans="1:9" ht="51">
      <c r="A194" s="116" t="s">
        <v>2000</v>
      </c>
      <c r="B194" s="151">
        <v>5841760829</v>
      </c>
      <c r="C194" s="61" t="s">
        <v>1959</v>
      </c>
      <c r="D194" s="149" t="s">
        <v>12</v>
      </c>
      <c r="E194" s="61" t="s">
        <v>1960</v>
      </c>
      <c r="F194" s="61" t="s">
        <v>1960</v>
      </c>
      <c r="G194" s="213">
        <v>238.17</v>
      </c>
      <c r="H194" s="214">
        <v>41849</v>
      </c>
      <c r="I194" s="215">
        <v>41886</v>
      </c>
    </row>
    <row r="195" spans="1:9" ht="38.25">
      <c r="A195" s="116"/>
      <c r="B195" s="151"/>
      <c r="C195" s="61" t="s">
        <v>2001</v>
      </c>
      <c r="D195" s="149" t="s">
        <v>12</v>
      </c>
      <c r="E195" s="61" t="s">
        <v>1875</v>
      </c>
      <c r="F195" s="61" t="s">
        <v>1875</v>
      </c>
      <c r="G195" s="213">
        <v>290</v>
      </c>
      <c r="H195" s="214">
        <v>41870</v>
      </c>
      <c r="I195" s="215">
        <v>41877</v>
      </c>
    </row>
    <row r="196" spans="1:9" ht="38.25">
      <c r="A196" s="116" t="s">
        <v>2002</v>
      </c>
      <c r="B196" s="151">
        <v>5841760829</v>
      </c>
      <c r="C196" s="61" t="s">
        <v>1883</v>
      </c>
      <c r="D196" s="149" t="s">
        <v>12</v>
      </c>
      <c r="E196" s="61" t="s">
        <v>1884</v>
      </c>
      <c r="F196" s="61" t="s">
        <v>1884</v>
      </c>
      <c r="G196" s="213">
        <f>3089.8+1544.9</f>
        <v>4634.7000000000007</v>
      </c>
      <c r="H196" s="214">
        <v>41323</v>
      </c>
      <c r="I196" s="215">
        <v>41871</v>
      </c>
    </row>
    <row r="197" spans="1:9" ht="38.25">
      <c r="A197" s="116" t="s">
        <v>2003</v>
      </c>
      <c r="B197" s="151">
        <v>5841760829</v>
      </c>
      <c r="C197" s="61" t="s">
        <v>1883</v>
      </c>
      <c r="D197" s="149" t="s">
        <v>12</v>
      </c>
      <c r="E197" s="61" t="s">
        <v>1884</v>
      </c>
      <c r="F197" s="61" t="s">
        <v>1884</v>
      </c>
      <c r="G197" s="213">
        <f>1544.9*2</f>
        <v>3089.8</v>
      </c>
      <c r="H197" s="214">
        <v>41323</v>
      </c>
      <c r="I197" s="215"/>
    </row>
    <row r="198" spans="1:9" ht="51">
      <c r="A198" s="116" t="s">
        <v>2004</v>
      </c>
      <c r="B198" s="151">
        <v>5841760829</v>
      </c>
      <c r="C198" s="61" t="s">
        <v>2005</v>
      </c>
      <c r="D198" s="149" t="s">
        <v>12</v>
      </c>
      <c r="E198" s="61" t="s">
        <v>2006</v>
      </c>
      <c r="F198" s="61" t="s">
        <v>2006</v>
      </c>
      <c r="G198" s="213">
        <v>338.4</v>
      </c>
      <c r="H198" s="214">
        <v>41849</v>
      </c>
      <c r="I198" s="215">
        <v>41891</v>
      </c>
    </row>
    <row r="199" spans="1:9" ht="25.5">
      <c r="A199" s="116" t="s">
        <v>2007</v>
      </c>
      <c r="B199" s="151">
        <v>5841760829</v>
      </c>
      <c r="C199" s="61" t="s">
        <v>2008</v>
      </c>
      <c r="D199" s="149" t="s">
        <v>36</v>
      </c>
      <c r="E199" s="61" t="s">
        <v>1900</v>
      </c>
      <c r="F199" s="61" t="s">
        <v>1900</v>
      </c>
      <c r="G199" s="213">
        <v>300</v>
      </c>
      <c r="H199" s="214">
        <v>41662</v>
      </c>
      <c r="I199" s="215">
        <v>41843</v>
      </c>
    </row>
    <row r="200" spans="1:9" ht="25.5">
      <c r="A200" s="116" t="s">
        <v>2009</v>
      </c>
      <c r="B200" s="151">
        <v>5841760829</v>
      </c>
      <c r="C200" s="61" t="s">
        <v>2008</v>
      </c>
      <c r="D200" s="149" t="s">
        <v>36</v>
      </c>
      <c r="E200" s="61" t="s">
        <v>1900</v>
      </c>
      <c r="F200" s="61" t="s">
        <v>1900</v>
      </c>
      <c r="G200" s="213">
        <v>300</v>
      </c>
      <c r="H200" s="214">
        <v>41662</v>
      </c>
      <c r="I200" s="215">
        <v>41988</v>
      </c>
    </row>
    <row r="201" spans="1:9" ht="25.5">
      <c r="A201" s="116"/>
      <c r="B201" s="151"/>
      <c r="C201" s="61" t="s">
        <v>2008</v>
      </c>
      <c r="D201" s="149" t="s">
        <v>36</v>
      </c>
      <c r="E201" s="61" t="s">
        <v>5983</v>
      </c>
      <c r="F201" s="61"/>
      <c r="G201" s="213"/>
      <c r="H201" s="214"/>
      <c r="I201" s="215"/>
    </row>
    <row r="202" spans="1:9" ht="25.5">
      <c r="A202" s="116"/>
      <c r="B202" s="151"/>
      <c r="C202" s="61" t="s">
        <v>2008</v>
      </c>
      <c r="D202" s="149" t="s">
        <v>36</v>
      </c>
      <c r="E202" s="61" t="s">
        <v>5984</v>
      </c>
      <c r="F202" s="61"/>
      <c r="G202" s="213"/>
      <c r="H202" s="214"/>
      <c r="I202" s="215"/>
    </row>
    <row r="203" spans="1:9" ht="25.5">
      <c r="A203" s="116"/>
      <c r="B203" s="151"/>
      <c r="C203" s="61" t="s">
        <v>2008</v>
      </c>
      <c r="D203" s="149" t="s">
        <v>36</v>
      </c>
      <c r="E203" s="61" t="s">
        <v>5987</v>
      </c>
      <c r="F203" s="61"/>
      <c r="G203" s="213"/>
      <c r="H203" s="214"/>
      <c r="I203" s="215"/>
    </row>
    <row r="204" spans="1:9" ht="25.5">
      <c r="A204" s="116"/>
      <c r="B204" s="151"/>
      <c r="C204" s="61" t="s">
        <v>2008</v>
      </c>
      <c r="D204" s="149" t="s">
        <v>36</v>
      </c>
      <c r="E204" s="61" t="s">
        <v>5978</v>
      </c>
      <c r="F204" s="61"/>
      <c r="G204" s="213"/>
      <c r="H204" s="214"/>
      <c r="I204" s="215"/>
    </row>
    <row r="205" spans="1:9" ht="51">
      <c r="A205" s="116" t="s">
        <v>2010</v>
      </c>
      <c r="B205" s="151">
        <v>5841760829</v>
      </c>
      <c r="C205" s="61" t="s">
        <v>2011</v>
      </c>
      <c r="D205" s="149" t="s">
        <v>36</v>
      </c>
      <c r="E205" s="61" t="s">
        <v>2012</v>
      </c>
      <c r="F205" s="61" t="s">
        <v>2012</v>
      </c>
      <c r="G205" s="213">
        <f>38.75*2</f>
        <v>77.5</v>
      </c>
      <c r="H205" s="214">
        <v>41831</v>
      </c>
      <c r="I205" s="215">
        <v>41844</v>
      </c>
    </row>
    <row r="206" spans="1:9" ht="51">
      <c r="A206" s="116" t="s">
        <v>2013</v>
      </c>
      <c r="B206" s="151">
        <v>5841760829</v>
      </c>
      <c r="C206" s="61" t="s">
        <v>2011</v>
      </c>
      <c r="D206" s="149" t="s">
        <v>36</v>
      </c>
      <c r="E206" s="61" t="s">
        <v>2012</v>
      </c>
      <c r="F206" s="61" t="s">
        <v>2012</v>
      </c>
      <c r="G206" s="213">
        <f>38.75*2</f>
        <v>77.5</v>
      </c>
      <c r="H206" s="214">
        <v>41831</v>
      </c>
      <c r="I206" s="215">
        <v>41981</v>
      </c>
    </row>
    <row r="207" spans="1:9" ht="51">
      <c r="A207" s="116"/>
      <c r="B207" s="151"/>
      <c r="C207" s="61" t="s">
        <v>2011</v>
      </c>
      <c r="D207" s="149" t="s">
        <v>36</v>
      </c>
      <c r="E207" s="61" t="s">
        <v>6000</v>
      </c>
      <c r="F207" s="61"/>
      <c r="G207" s="213"/>
      <c r="H207" s="214"/>
      <c r="I207" s="215"/>
    </row>
    <row r="208" spans="1:9" ht="51">
      <c r="A208" s="116"/>
      <c r="B208" s="151"/>
      <c r="C208" s="61" t="s">
        <v>2011</v>
      </c>
      <c r="D208" s="149" t="s">
        <v>36</v>
      </c>
      <c r="E208" s="61" t="s">
        <v>1976</v>
      </c>
      <c r="F208" s="61"/>
      <c r="G208" s="213"/>
      <c r="H208" s="214"/>
      <c r="I208" s="215"/>
    </row>
    <row r="209" spans="1:9" ht="51">
      <c r="A209" s="116"/>
      <c r="B209" s="151"/>
      <c r="C209" s="61" t="s">
        <v>2011</v>
      </c>
      <c r="D209" s="149" t="s">
        <v>36</v>
      </c>
      <c r="E209" s="61" t="s">
        <v>6002</v>
      </c>
      <c r="F209" s="61"/>
      <c r="G209" s="213"/>
      <c r="H209" s="214"/>
      <c r="I209" s="215"/>
    </row>
    <row r="210" spans="1:9" ht="38.25">
      <c r="A210" s="116" t="s">
        <v>2014</v>
      </c>
      <c r="B210" s="151">
        <v>5841760829</v>
      </c>
      <c r="C210" s="61" t="s">
        <v>2015</v>
      </c>
      <c r="D210" s="149" t="s">
        <v>12</v>
      </c>
      <c r="E210" s="61" t="s">
        <v>1875</v>
      </c>
      <c r="F210" s="61" t="s">
        <v>1875</v>
      </c>
      <c r="G210" s="213">
        <v>145.91999999999999</v>
      </c>
      <c r="H210" s="214">
        <v>41838</v>
      </c>
      <c r="I210" s="215">
        <v>41845</v>
      </c>
    </row>
    <row r="211" spans="1:9" ht="25.5">
      <c r="A211" s="116" t="s">
        <v>2016</v>
      </c>
      <c r="B211" s="151">
        <v>5841760829</v>
      </c>
      <c r="C211" s="61" t="s">
        <v>2017</v>
      </c>
      <c r="D211" s="149" t="s">
        <v>12</v>
      </c>
      <c r="E211" s="61" t="s">
        <v>2018</v>
      </c>
      <c r="F211" s="61" t="s">
        <v>2018</v>
      </c>
      <c r="G211" s="213">
        <v>253.5</v>
      </c>
      <c r="H211" s="214">
        <v>41723</v>
      </c>
      <c r="I211" s="215">
        <v>41751</v>
      </c>
    </row>
    <row r="212" spans="1:9" ht="25.5">
      <c r="A212" s="116" t="s">
        <v>2019</v>
      </c>
      <c r="B212" s="151">
        <v>5841760829</v>
      </c>
      <c r="C212" s="61" t="s">
        <v>2020</v>
      </c>
      <c r="D212" s="149" t="s">
        <v>12</v>
      </c>
      <c r="E212" s="61" t="s">
        <v>2021</v>
      </c>
      <c r="F212" s="61" t="s">
        <v>2021</v>
      </c>
      <c r="G212" s="213">
        <v>472</v>
      </c>
      <c r="H212" s="214">
        <v>41597</v>
      </c>
      <c r="I212" s="215">
        <v>41814</v>
      </c>
    </row>
    <row r="213" spans="1:9" ht="25.5">
      <c r="A213" s="116" t="s">
        <v>2022</v>
      </c>
      <c r="B213" s="151">
        <v>5841760829</v>
      </c>
      <c r="C213" s="61" t="s">
        <v>2020</v>
      </c>
      <c r="D213" s="149" t="s">
        <v>12</v>
      </c>
      <c r="E213" s="61" t="s">
        <v>2021</v>
      </c>
      <c r="F213" s="61" t="s">
        <v>2021</v>
      </c>
      <c r="G213" s="213">
        <v>236</v>
      </c>
      <c r="H213" s="214">
        <v>41597</v>
      </c>
      <c r="I213" s="215">
        <v>41838</v>
      </c>
    </row>
    <row r="214" spans="1:9" ht="25.5">
      <c r="A214" s="116" t="s">
        <v>2023</v>
      </c>
      <c r="B214" s="151">
        <v>5841760829</v>
      </c>
      <c r="C214" s="61" t="s">
        <v>2024</v>
      </c>
      <c r="D214" s="149" t="s">
        <v>12</v>
      </c>
      <c r="E214" s="61" t="s">
        <v>2025</v>
      </c>
      <c r="F214" s="61" t="s">
        <v>2025</v>
      </c>
      <c r="G214" s="213">
        <v>151.35</v>
      </c>
      <c r="H214" s="214">
        <v>41831</v>
      </c>
      <c r="I214" s="215">
        <v>41893</v>
      </c>
    </row>
    <row r="215" spans="1:9" ht="38.25">
      <c r="A215" s="116" t="s">
        <v>2026</v>
      </c>
      <c r="B215" s="151">
        <v>5841760829</v>
      </c>
      <c r="C215" s="61" t="s">
        <v>2027</v>
      </c>
      <c r="D215" s="149" t="s">
        <v>12</v>
      </c>
      <c r="E215" s="61" t="s">
        <v>1769</v>
      </c>
      <c r="F215" s="61" t="s">
        <v>1769</v>
      </c>
      <c r="G215" s="213">
        <v>90</v>
      </c>
      <c r="H215" s="214">
        <v>41719</v>
      </c>
      <c r="I215" s="215">
        <v>41743</v>
      </c>
    </row>
    <row r="216" spans="1:9" ht="38.25">
      <c r="A216" s="116" t="s">
        <v>2028</v>
      </c>
      <c r="B216" s="151">
        <v>5841760829</v>
      </c>
      <c r="C216" s="61" t="s">
        <v>2027</v>
      </c>
      <c r="D216" s="149" t="s">
        <v>12</v>
      </c>
      <c r="E216" s="61" t="s">
        <v>1769</v>
      </c>
      <c r="F216" s="61" t="s">
        <v>1769</v>
      </c>
      <c r="G216" s="213">
        <v>180</v>
      </c>
      <c r="H216" s="214">
        <v>41719</v>
      </c>
      <c r="I216" s="215">
        <v>41890</v>
      </c>
    </row>
    <row r="217" spans="1:9" ht="38.25">
      <c r="A217" s="116" t="s">
        <v>2029</v>
      </c>
      <c r="B217" s="151">
        <v>5841760829</v>
      </c>
      <c r="C217" s="61" t="s">
        <v>1895</v>
      </c>
      <c r="D217" s="149" t="s">
        <v>12</v>
      </c>
      <c r="E217" s="61" t="s">
        <v>2030</v>
      </c>
      <c r="F217" s="61" t="s">
        <v>2030</v>
      </c>
      <c r="G217" s="213">
        <v>705</v>
      </c>
      <c r="H217" s="214">
        <v>41795</v>
      </c>
      <c r="I217" s="215">
        <v>41962</v>
      </c>
    </row>
    <row r="218" spans="1:9" ht="51">
      <c r="A218" s="116" t="s">
        <v>2031</v>
      </c>
      <c r="B218" s="151">
        <v>5841760829</v>
      </c>
      <c r="C218" s="61" t="s">
        <v>2032</v>
      </c>
      <c r="D218" s="149" t="s">
        <v>2033</v>
      </c>
      <c r="E218" s="61" t="s">
        <v>1905</v>
      </c>
      <c r="F218" s="61" t="s">
        <v>1905</v>
      </c>
      <c r="G218" s="213">
        <v>107.4</v>
      </c>
      <c r="H218" s="214">
        <v>41913</v>
      </c>
      <c r="I218" s="215">
        <v>41933</v>
      </c>
    </row>
    <row r="219" spans="1:9" ht="25.5">
      <c r="A219" s="116" t="s">
        <v>2034</v>
      </c>
      <c r="B219" s="151">
        <v>5841760829</v>
      </c>
      <c r="C219" s="61" t="s">
        <v>2035</v>
      </c>
      <c r="D219" s="149" t="s">
        <v>36</v>
      </c>
      <c r="E219" s="61" t="s">
        <v>2036</v>
      </c>
      <c r="F219" s="61" t="s">
        <v>2036</v>
      </c>
      <c r="G219" s="213">
        <v>268.8</v>
      </c>
      <c r="H219" s="214">
        <v>41698</v>
      </c>
      <c r="I219" s="215">
        <v>41722</v>
      </c>
    </row>
    <row r="220" spans="1:9" ht="25.5">
      <c r="A220" s="116"/>
      <c r="B220" s="151"/>
      <c r="C220" s="61" t="s">
        <v>2035</v>
      </c>
      <c r="D220" s="149" t="s">
        <v>36</v>
      </c>
      <c r="E220" s="61" t="s">
        <v>1889</v>
      </c>
      <c r="F220" s="61"/>
      <c r="G220" s="213"/>
      <c r="H220" s="214"/>
      <c r="I220" s="215"/>
    </row>
    <row r="221" spans="1:9" ht="25.5">
      <c r="A221" s="116"/>
      <c r="B221" s="151"/>
      <c r="C221" s="61" t="s">
        <v>2035</v>
      </c>
      <c r="D221" s="149" t="s">
        <v>36</v>
      </c>
      <c r="E221" s="61" t="s">
        <v>1997</v>
      </c>
      <c r="F221" s="61"/>
      <c r="G221" s="213"/>
      <c r="H221" s="214"/>
      <c r="I221" s="215"/>
    </row>
    <row r="222" spans="1:9" ht="25.5">
      <c r="A222" s="116"/>
      <c r="B222" s="151"/>
      <c r="C222" s="61" t="s">
        <v>2035</v>
      </c>
      <c r="D222" s="149" t="s">
        <v>36</v>
      </c>
      <c r="E222" s="61" t="s">
        <v>5978</v>
      </c>
      <c r="F222" s="61"/>
      <c r="G222" s="213"/>
      <c r="H222" s="214"/>
      <c r="I222" s="215"/>
    </row>
    <row r="223" spans="1:9" ht="38.25">
      <c r="A223" s="116" t="s">
        <v>2037</v>
      </c>
      <c r="B223" s="151">
        <v>5841760829</v>
      </c>
      <c r="C223" s="61" t="s">
        <v>1916</v>
      </c>
      <c r="D223" s="149" t="s">
        <v>36</v>
      </c>
      <c r="E223" s="61" t="s">
        <v>2038</v>
      </c>
      <c r="F223" s="61" t="s">
        <v>2038</v>
      </c>
      <c r="G223" s="213">
        <v>682</v>
      </c>
      <c r="H223" s="214">
        <v>41935</v>
      </c>
      <c r="I223" s="215">
        <v>41946</v>
      </c>
    </row>
    <row r="224" spans="1:9" ht="25.5">
      <c r="A224" s="116"/>
      <c r="B224" s="151"/>
      <c r="C224" s="61" t="s">
        <v>1916</v>
      </c>
      <c r="D224" s="149" t="s">
        <v>36</v>
      </c>
      <c r="E224" s="61" t="s">
        <v>1997</v>
      </c>
      <c r="F224" s="61"/>
      <c r="G224" s="213"/>
      <c r="H224" s="214"/>
      <c r="I224" s="215"/>
    </row>
    <row r="225" spans="1:9" ht="25.5">
      <c r="A225" s="116"/>
      <c r="B225" s="151"/>
      <c r="C225" s="61" t="s">
        <v>1916</v>
      </c>
      <c r="D225" s="149" t="s">
        <v>36</v>
      </c>
      <c r="E225" s="61" t="s">
        <v>6008</v>
      </c>
      <c r="F225" s="61"/>
      <c r="G225" s="213"/>
      <c r="H225" s="214"/>
      <c r="I225" s="215"/>
    </row>
    <row r="226" spans="1:9" ht="25.5">
      <c r="A226" s="116"/>
      <c r="B226" s="151"/>
      <c r="C226" s="61" t="s">
        <v>1916</v>
      </c>
      <c r="D226" s="149" t="s">
        <v>36</v>
      </c>
      <c r="E226" s="61" t="s">
        <v>5978</v>
      </c>
      <c r="F226" s="61"/>
      <c r="G226" s="213"/>
      <c r="H226" s="214"/>
      <c r="I226" s="215"/>
    </row>
    <row r="227" spans="1:9" ht="25.5">
      <c r="A227" s="116"/>
      <c r="B227" s="151"/>
      <c r="C227" s="61" t="s">
        <v>1916</v>
      </c>
      <c r="D227" s="149" t="s">
        <v>36</v>
      </c>
      <c r="E227" s="61" t="s">
        <v>1889</v>
      </c>
      <c r="F227" s="61"/>
      <c r="G227" s="213"/>
      <c r="H227" s="214"/>
      <c r="I227" s="215"/>
    </row>
    <row r="228" spans="1:9" ht="25.5">
      <c r="A228" s="116" t="s">
        <v>2039</v>
      </c>
      <c r="B228" s="151">
        <v>5841760829</v>
      </c>
      <c r="C228" s="61" t="s">
        <v>1982</v>
      </c>
      <c r="D228" s="149" t="s">
        <v>12</v>
      </c>
      <c r="E228" s="61" t="s">
        <v>1880</v>
      </c>
      <c r="F228" s="61" t="s">
        <v>1880</v>
      </c>
      <c r="G228" s="213">
        <v>1051</v>
      </c>
      <c r="H228" s="214">
        <v>41506</v>
      </c>
      <c r="I228" s="215">
        <v>41946</v>
      </c>
    </row>
    <row r="229" spans="1:9" ht="25.5">
      <c r="A229" s="116" t="s">
        <v>2040</v>
      </c>
      <c r="B229" s="151">
        <v>5841760829</v>
      </c>
      <c r="C229" s="61" t="s">
        <v>2041</v>
      </c>
      <c r="D229" s="149" t="s">
        <v>36</v>
      </c>
      <c r="E229" s="61" t="s">
        <v>2042</v>
      </c>
      <c r="F229" s="61" t="s">
        <v>2042</v>
      </c>
      <c r="G229" s="213">
        <v>129.28</v>
      </c>
      <c r="H229" s="214">
        <v>41795</v>
      </c>
      <c r="I229" s="215"/>
    </row>
    <row r="230" spans="1:9" ht="25.5">
      <c r="A230" s="116" t="s">
        <v>2043</v>
      </c>
      <c r="B230" s="151">
        <v>5841760829</v>
      </c>
      <c r="C230" s="61" t="s">
        <v>2041</v>
      </c>
      <c r="D230" s="149" t="s">
        <v>36</v>
      </c>
      <c r="E230" s="61" t="s">
        <v>2042</v>
      </c>
      <c r="F230" s="61" t="s">
        <v>2042</v>
      </c>
      <c r="G230" s="213">
        <v>129.28</v>
      </c>
      <c r="H230" s="214">
        <v>41795</v>
      </c>
      <c r="I230" s="215">
        <v>41932</v>
      </c>
    </row>
    <row r="231" spans="1:9" ht="25.5">
      <c r="A231" s="116"/>
      <c r="B231" s="151"/>
      <c r="C231" s="61" t="s">
        <v>2041</v>
      </c>
      <c r="D231" s="149" t="s">
        <v>36</v>
      </c>
      <c r="E231" s="61" t="s">
        <v>1997</v>
      </c>
      <c r="F231" s="61"/>
      <c r="G231" s="213"/>
      <c r="H231" s="214"/>
      <c r="I231" s="215"/>
    </row>
    <row r="232" spans="1:9" ht="25.5">
      <c r="A232" s="116"/>
      <c r="B232" s="151"/>
      <c r="C232" s="61" t="s">
        <v>2041</v>
      </c>
      <c r="D232" s="149" t="s">
        <v>36</v>
      </c>
      <c r="E232" s="61" t="s">
        <v>1889</v>
      </c>
      <c r="F232" s="61"/>
      <c r="G232" s="213"/>
      <c r="H232" s="214"/>
      <c r="I232" s="215"/>
    </row>
    <row r="233" spans="1:9" ht="25.5">
      <c r="A233" s="116"/>
      <c r="B233" s="151"/>
      <c r="C233" s="61" t="s">
        <v>2041</v>
      </c>
      <c r="D233" s="149" t="s">
        <v>36</v>
      </c>
      <c r="E233" s="61" t="s">
        <v>5984</v>
      </c>
      <c r="F233" s="61"/>
      <c r="G233" s="213"/>
      <c r="H233" s="214"/>
      <c r="I233" s="215"/>
    </row>
    <row r="234" spans="1:9" ht="25.5">
      <c r="A234" s="116"/>
      <c r="B234" s="151"/>
      <c r="C234" s="61" t="s">
        <v>2041</v>
      </c>
      <c r="D234" s="149" t="s">
        <v>36</v>
      </c>
      <c r="E234" s="61" t="s">
        <v>5983</v>
      </c>
      <c r="F234" s="61"/>
      <c r="G234" s="213"/>
      <c r="H234" s="214"/>
      <c r="I234" s="215"/>
    </row>
    <row r="235" spans="1:9" ht="38.25">
      <c r="A235" s="116" t="s">
        <v>2044</v>
      </c>
      <c r="B235" s="151">
        <v>5841760829</v>
      </c>
      <c r="C235" s="61" t="s">
        <v>2045</v>
      </c>
      <c r="D235" s="149" t="s">
        <v>12</v>
      </c>
      <c r="E235" s="61" t="s">
        <v>1960</v>
      </c>
      <c r="F235" s="61" t="s">
        <v>1960</v>
      </c>
      <c r="G235" s="213">
        <v>1064</v>
      </c>
      <c r="H235" s="214">
        <v>41849</v>
      </c>
      <c r="I235" s="215">
        <v>41893</v>
      </c>
    </row>
    <row r="236" spans="1:9" ht="51">
      <c r="A236" s="116" t="s">
        <v>2046</v>
      </c>
      <c r="B236" s="151">
        <v>5841760829</v>
      </c>
      <c r="C236" s="61" t="s">
        <v>2047</v>
      </c>
      <c r="D236" s="149" t="s">
        <v>12</v>
      </c>
      <c r="E236" s="61" t="s">
        <v>2048</v>
      </c>
      <c r="F236" s="61" t="s">
        <v>2048</v>
      </c>
      <c r="G236" s="213">
        <v>280</v>
      </c>
      <c r="H236" s="214">
        <v>41890</v>
      </c>
      <c r="I236" s="215"/>
    </row>
    <row r="237" spans="1:9" ht="38.25">
      <c r="A237" s="219" t="s">
        <v>2049</v>
      </c>
      <c r="B237" s="141">
        <v>5841760829</v>
      </c>
      <c r="C237" s="220" t="s">
        <v>1883</v>
      </c>
      <c r="D237" s="221" t="s">
        <v>12</v>
      </c>
      <c r="E237" s="220" t="s">
        <v>1884</v>
      </c>
      <c r="F237" s="220" t="s">
        <v>1884</v>
      </c>
      <c r="G237" s="223">
        <v>3089.8</v>
      </c>
      <c r="H237" s="224">
        <v>41323</v>
      </c>
      <c r="I237" s="225"/>
    </row>
    <row r="238" spans="1:9" ht="38.25">
      <c r="A238" s="116" t="s">
        <v>2050</v>
      </c>
      <c r="B238" s="151">
        <v>5841760829</v>
      </c>
      <c r="C238" s="61" t="s">
        <v>1886</v>
      </c>
      <c r="D238" s="149" t="s">
        <v>12</v>
      </c>
      <c r="E238" s="61" t="s">
        <v>1884</v>
      </c>
      <c r="F238" s="61" t="s">
        <v>1884</v>
      </c>
      <c r="G238" s="213">
        <v>285.60000000000002</v>
      </c>
      <c r="H238" s="214">
        <v>41423</v>
      </c>
      <c r="I238" s="215"/>
    </row>
    <row r="239" spans="1:9" ht="51">
      <c r="A239" s="116" t="s">
        <v>2051</v>
      </c>
      <c r="B239" s="151">
        <v>5841760829</v>
      </c>
      <c r="C239" s="61" t="s">
        <v>2047</v>
      </c>
      <c r="D239" s="149" t="s">
        <v>12</v>
      </c>
      <c r="E239" s="61" t="s">
        <v>2048</v>
      </c>
      <c r="F239" s="61" t="s">
        <v>2048</v>
      </c>
      <c r="G239" s="213">
        <v>840</v>
      </c>
      <c r="H239" s="214">
        <v>41890</v>
      </c>
      <c r="I239" s="215"/>
    </row>
    <row r="240" spans="1:9" ht="38.25">
      <c r="A240" s="116" t="s">
        <v>2052</v>
      </c>
      <c r="B240" s="151">
        <v>5841760829</v>
      </c>
      <c r="C240" s="61" t="s">
        <v>2053</v>
      </c>
      <c r="D240" s="149" t="s">
        <v>36</v>
      </c>
      <c r="E240" s="61" t="s">
        <v>2054</v>
      </c>
      <c r="F240" s="61" t="s">
        <v>2054</v>
      </c>
      <c r="G240" s="213">
        <v>244.8</v>
      </c>
      <c r="H240" s="214">
        <v>41850</v>
      </c>
      <c r="I240" s="215">
        <v>41936</v>
      </c>
    </row>
    <row r="241" spans="1:9" ht="25.5">
      <c r="A241" s="116"/>
      <c r="B241" s="151"/>
      <c r="C241" s="61" t="s">
        <v>2053</v>
      </c>
      <c r="D241" s="149" t="s">
        <v>36</v>
      </c>
      <c r="E241" s="61" t="s">
        <v>1960</v>
      </c>
      <c r="F241" s="61"/>
      <c r="G241" s="213"/>
      <c r="H241" s="214"/>
      <c r="I241" s="215"/>
    </row>
    <row r="242" spans="1:9" ht="25.5">
      <c r="A242" s="116"/>
      <c r="B242" s="151"/>
      <c r="C242" s="61" t="s">
        <v>2053</v>
      </c>
      <c r="D242" s="149" t="s">
        <v>36</v>
      </c>
      <c r="E242" s="61" t="s">
        <v>6009</v>
      </c>
      <c r="F242" s="61"/>
      <c r="G242" s="213"/>
      <c r="H242" s="214"/>
      <c r="I242" s="215"/>
    </row>
    <row r="243" spans="1:9" ht="38.25">
      <c r="A243" s="116" t="s">
        <v>2055</v>
      </c>
      <c r="B243" s="151">
        <v>5841760829</v>
      </c>
      <c r="C243" s="61" t="s">
        <v>2056</v>
      </c>
      <c r="D243" s="149" t="s">
        <v>12</v>
      </c>
      <c r="E243" s="61" t="s">
        <v>1997</v>
      </c>
      <c r="F243" s="61" t="s">
        <v>1997</v>
      </c>
      <c r="G243" s="213">
        <v>46</v>
      </c>
      <c r="H243" s="214">
        <v>41922</v>
      </c>
      <c r="I243" s="215">
        <v>41943</v>
      </c>
    </row>
    <row r="244" spans="1:9" ht="38.25">
      <c r="A244" s="116" t="s">
        <v>2057</v>
      </c>
      <c r="B244" s="151">
        <v>5841760829</v>
      </c>
      <c r="C244" s="61" t="s">
        <v>2058</v>
      </c>
      <c r="D244" s="149" t="s">
        <v>36</v>
      </c>
      <c r="E244" s="61" t="s">
        <v>1997</v>
      </c>
      <c r="F244" s="61" t="s">
        <v>1997</v>
      </c>
      <c r="G244" s="213">
        <v>36</v>
      </c>
      <c r="H244" s="214">
        <v>41919</v>
      </c>
      <c r="I244" s="215">
        <v>41976</v>
      </c>
    </row>
    <row r="245" spans="1:9" ht="38.25">
      <c r="A245" s="116"/>
      <c r="B245" s="151"/>
      <c r="C245" s="61" t="s">
        <v>2058</v>
      </c>
      <c r="D245" s="149" t="s">
        <v>36</v>
      </c>
      <c r="E245" s="61" t="s">
        <v>6007</v>
      </c>
      <c r="F245" s="61"/>
      <c r="G245" s="213"/>
      <c r="H245" s="214"/>
      <c r="I245" s="215"/>
    </row>
    <row r="246" spans="1:9" ht="38.25">
      <c r="A246" s="116"/>
      <c r="B246" s="151"/>
      <c r="C246" s="61" t="s">
        <v>2058</v>
      </c>
      <c r="D246" s="149" t="s">
        <v>36</v>
      </c>
      <c r="E246" s="61" t="s">
        <v>5984</v>
      </c>
      <c r="F246" s="61"/>
      <c r="G246" s="213"/>
      <c r="H246" s="214"/>
      <c r="I246" s="215"/>
    </row>
    <row r="247" spans="1:9" ht="38.25">
      <c r="A247" s="116"/>
      <c r="B247" s="151"/>
      <c r="C247" s="61" t="s">
        <v>2058</v>
      </c>
      <c r="D247" s="149" t="s">
        <v>36</v>
      </c>
      <c r="E247" s="61" t="s">
        <v>1889</v>
      </c>
      <c r="F247" s="61"/>
      <c r="G247" s="213"/>
      <c r="H247" s="214"/>
      <c r="I247" s="215"/>
    </row>
    <row r="248" spans="1:9" ht="38.25">
      <c r="A248" s="116"/>
      <c r="B248" s="151"/>
      <c r="C248" s="61" t="s">
        <v>2058</v>
      </c>
      <c r="D248" s="149" t="s">
        <v>36</v>
      </c>
      <c r="E248" s="61" t="s">
        <v>5978</v>
      </c>
      <c r="F248" s="61"/>
      <c r="G248" s="213"/>
      <c r="H248" s="214"/>
      <c r="I248" s="215"/>
    </row>
    <row r="249" spans="1:9" ht="38.25">
      <c r="A249" s="116" t="s">
        <v>2059</v>
      </c>
      <c r="B249" s="151">
        <v>5841760829</v>
      </c>
      <c r="C249" s="61" t="s">
        <v>2060</v>
      </c>
      <c r="D249" s="149" t="s">
        <v>36</v>
      </c>
      <c r="E249" s="61" t="s">
        <v>1997</v>
      </c>
      <c r="F249" s="61" t="s">
        <v>1997</v>
      </c>
      <c r="G249" s="213">
        <v>54</v>
      </c>
      <c r="H249" s="214">
        <v>41936</v>
      </c>
      <c r="I249" s="215">
        <v>41943</v>
      </c>
    </row>
    <row r="250" spans="1:9" ht="38.25">
      <c r="A250" s="116"/>
      <c r="B250" s="151"/>
      <c r="C250" s="61" t="s">
        <v>2060</v>
      </c>
      <c r="D250" s="149" t="s">
        <v>36</v>
      </c>
      <c r="E250" s="61" t="s">
        <v>6008</v>
      </c>
      <c r="F250" s="61"/>
      <c r="G250" s="213"/>
      <c r="H250" s="214"/>
      <c r="I250" s="215"/>
    </row>
    <row r="251" spans="1:9" ht="38.25">
      <c r="A251" s="116"/>
      <c r="B251" s="151"/>
      <c r="C251" s="61" t="s">
        <v>2060</v>
      </c>
      <c r="D251" s="149" t="s">
        <v>36</v>
      </c>
      <c r="E251" s="61" t="s">
        <v>2038</v>
      </c>
      <c r="F251" s="61"/>
      <c r="G251" s="213"/>
      <c r="H251" s="214"/>
      <c r="I251" s="215"/>
    </row>
    <row r="252" spans="1:9" ht="38.25">
      <c r="A252" s="116"/>
      <c r="B252" s="151"/>
      <c r="C252" s="61" t="s">
        <v>2060</v>
      </c>
      <c r="D252" s="149" t="s">
        <v>36</v>
      </c>
      <c r="E252" s="61" t="s">
        <v>1889</v>
      </c>
      <c r="F252" s="61"/>
      <c r="G252" s="213"/>
      <c r="H252" s="214"/>
      <c r="I252" s="215"/>
    </row>
    <row r="253" spans="1:9" ht="38.25">
      <c r="A253" s="116"/>
      <c r="B253" s="151"/>
      <c r="C253" s="61" t="s">
        <v>2060</v>
      </c>
      <c r="D253" s="149" t="s">
        <v>36</v>
      </c>
      <c r="E253" s="61" t="s">
        <v>5978</v>
      </c>
      <c r="F253" s="61"/>
      <c r="G253" s="213"/>
      <c r="H253" s="214"/>
      <c r="I253" s="215"/>
    </row>
    <row r="254" spans="1:9" ht="38.25">
      <c r="A254" s="116" t="s">
        <v>2061</v>
      </c>
      <c r="B254" s="151">
        <v>5841760829</v>
      </c>
      <c r="C254" s="61" t="s">
        <v>2062</v>
      </c>
      <c r="D254" s="149" t="s">
        <v>12</v>
      </c>
      <c r="E254" s="61" t="s">
        <v>2063</v>
      </c>
      <c r="F254" s="61" t="s">
        <v>2063</v>
      </c>
      <c r="G254" s="213">
        <v>450</v>
      </c>
      <c r="H254" s="214">
        <v>41831</v>
      </c>
      <c r="I254" s="215"/>
    </row>
    <row r="255" spans="1:9" ht="38.25">
      <c r="A255" s="116" t="s">
        <v>2064</v>
      </c>
      <c r="B255" s="151">
        <v>5841760829</v>
      </c>
      <c r="C255" s="61" t="s">
        <v>2065</v>
      </c>
      <c r="D255" s="149" t="s">
        <v>12</v>
      </c>
      <c r="E255" s="61" t="s">
        <v>2066</v>
      </c>
      <c r="F255" s="61" t="s">
        <v>2066</v>
      </c>
      <c r="G255" s="213">
        <v>62</v>
      </c>
      <c r="H255" s="214">
        <v>41816</v>
      </c>
      <c r="I255" s="215">
        <v>41955</v>
      </c>
    </row>
    <row r="256" spans="1:9" ht="38.25">
      <c r="A256" s="116" t="s">
        <v>2067</v>
      </c>
      <c r="B256" s="151">
        <v>5841760829</v>
      </c>
      <c r="C256" s="61" t="s">
        <v>1768</v>
      </c>
      <c r="D256" s="149" t="s">
        <v>12</v>
      </c>
      <c r="E256" s="61" t="s">
        <v>1769</v>
      </c>
      <c r="F256" s="61" t="s">
        <v>1769</v>
      </c>
      <c r="G256" s="213">
        <v>262.5</v>
      </c>
      <c r="H256" s="214">
        <v>41934</v>
      </c>
      <c r="I256" s="215">
        <v>42353</v>
      </c>
    </row>
    <row r="257" spans="1:9" ht="38.25">
      <c r="A257" s="116" t="s">
        <v>2068</v>
      </c>
      <c r="B257" s="151">
        <v>5841760829</v>
      </c>
      <c r="C257" s="61" t="s">
        <v>2069</v>
      </c>
      <c r="D257" s="149" t="s">
        <v>12</v>
      </c>
      <c r="E257" s="61" t="s">
        <v>1880</v>
      </c>
      <c r="F257" s="61" t="s">
        <v>1880</v>
      </c>
      <c r="G257" s="213">
        <v>300</v>
      </c>
      <c r="H257" s="214">
        <v>41506</v>
      </c>
      <c r="I257" s="215">
        <v>41983</v>
      </c>
    </row>
    <row r="258" spans="1:9" ht="51">
      <c r="A258" s="116" t="s">
        <v>2070</v>
      </c>
      <c r="B258" s="151">
        <v>5841760829</v>
      </c>
      <c r="C258" s="61" t="s">
        <v>2071</v>
      </c>
      <c r="D258" s="149" t="s">
        <v>12</v>
      </c>
      <c r="E258" s="61" t="s">
        <v>2006</v>
      </c>
      <c r="F258" s="61" t="s">
        <v>2006</v>
      </c>
      <c r="G258" s="213">
        <v>376</v>
      </c>
      <c r="H258" s="214">
        <v>41857</v>
      </c>
      <c r="I258" s="215">
        <v>41988</v>
      </c>
    </row>
    <row r="259" spans="1:9" ht="38.25">
      <c r="A259" s="116" t="s">
        <v>2072</v>
      </c>
      <c r="B259" s="151">
        <v>5841760829</v>
      </c>
      <c r="C259" s="61" t="s">
        <v>2073</v>
      </c>
      <c r="D259" s="149" t="s">
        <v>36</v>
      </c>
      <c r="E259" s="61" t="s">
        <v>1875</v>
      </c>
      <c r="F259" s="61" t="s">
        <v>1875</v>
      </c>
      <c r="G259" s="213">
        <f>120+30</f>
        <v>150</v>
      </c>
      <c r="H259" s="214">
        <v>41974</v>
      </c>
      <c r="I259" s="215"/>
    </row>
    <row r="260" spans="1:9" ht="38.25">
      <c r="A260" s="116"/>
      <c r="B260" s="151"/>
      <c r="C260" s="61" t="s">
        <v>2073</v>
      </c>
      <c r="D260" s="149" t="s">
        <v>36</v>
      </c>
      <c r="E260" s="61" t="s">
        <v>6010</v>
      </c>
      <c r="F260" s="61"/>
      <c r="G260" s="213"/>
      <c r="H260" s="214"/>
      <c r="I260" s="215"/>
    </row>
    <row r="261" spans="1:9" ht="38.25">
      <c r="A261" s="116"/>
      <c r="B261" s="151"/>
      <c r="C261" s="61" t="s">
        <v>2073</v>
      </c>
      <c r="D261" s="149" t="s">
        <v>36</v>
      </c>
      <c r="E261" s="61" t="s">
        <v>6011</v>
      </c>
      <c r="F261" s="61"/>
      <c r="G261" s="213"/>
      <c r="H261" s="214"/>
      <c r="I261" s="215"/>
    </row>
    <row r="262" spans="1:9" ht="38.25">
      <c r="A262" s="116" t="s">
        <v>2074</v>
      </c>
      <c r="B262" s="151">
        <v>5841760829</v>
      </c>
      <c r="C262" s="61" t="s">
        <v>2075</v>
      </c>
      <c r="D262" s="149" t="s">
        <v>12</v>
      </c>
      <c r="E262" s="61" t="s">
        <v>2076</v>
      </c>
      <c r="F262" s="61" t="s">
        <v>2076</v>
      </c>
      <c r="G262" s="213">
        <v>90</v>
      </c>
      <c r="H262" s="214">
        <v>41795</v>
      </c>
      <c r="I262" s="215">
        <v>41988</v>
      </c>
    </row>
    <row r="263" spans="1:9" ht="38.25">
      <c r="A263" s="116" t="s">
        <v>2077</v>
      </c>
      <c r="B263" s="151">
        <v>5841760829</v>
      </c>
      <c r="C263" s="61" t="s">
        <v>2078</v>
      </c>
      <c r="D263" s="149" t="s">
        <v>12</v>
      </c>
      <c r="E263" s="61" t="s">
        <v>2079</v>
      </c>
      <c r="F263" s="61" t="s">
        <v>2079</v>
      </c>
      <c r="G263" s="213">
        <v>48</v>
      </c>
      <c r="H263" s="214">
        <v>41947</v>
      </c>
      <c r="I263" s="215">
        <v>41957</v>
      </c>
    </row>
    <row r="264" spans="1:9" ht="25.5">
      <c r="A264" s="116" t="s">
        <v>2080</v>
      </c>
      <c r="B264" s="151">
        <v>5841760829</v>
      </c>
      <c r="C264" s="61" t="s">
        <v>2081</v>
      </c>
      <c r="D264" s="149" t="s">
        <v>12</v>
      </c>
      <c r="E264" s="61" t="s">
        <v>2082</v>
      </c>
      <c r="F264" s="61" t="s">
        <v>2082</v>
      </c>
      <c r="G264" s="213">
        <v>49</v>
      </c>
      <c r="H264" s="214">
        <v>41756</v>
      </c>
      <c r="I264" s="215">
        <v>41778</v>
      </c>
    </row>
    <row r="265" spans="1:9" ht="38.25">
      <c r="A265" s="116" t="s">
        <v>2083</v>
      </c>
      <c r="B265" s="151">
        <v>5841760829</v>
      </c>
      <c r="C265" s="61" t="s">
        <v>2084</v>
      </c>
      <c r="D265" s="149" t="s">
        <v>12</v>
      </c>
      <c r="E265" s="61" t="s">
        <v>2085</v>
      </c>
      <c r="F265" s="61" t="s">
        <v>2085</v>
      </c>
      <c r="G265" s="213">
        <v>230</v>
      </c>
      <c r="H265" s="214">
        <v>41836</v>
      </c>
      <c r="I265" s="215">
        <v>41850</v>
      </c>
    </row>
    <row r="266" spans="1:9" ht="38.25">
      <c r="A266" s="116" t="s">
        <v>2086</v>
      </c>
      <c r="B266" s="151">
        <v>5841760829</v>
      </c>
      <c r="C266" s="61" t="s">
        <v>2087</v>
      </c>
      <c r="D266" s="221" t="s">
        <v>12</v>
      </c>
      <c r="E266" s="61" t="s">
        <v>2088</v>
      </c>
      <c r="F266" s="61" t="s">
        <v>2088</v>
      </c>
      <c r="G266" s="213">
        <v>38860.03</v>
      </c>
      <c r="H266" s="214">
        <v>40969</v>
      </c>
      <c r="I266" s="215">
        <v>42004</v>
      </c>
    </row>
    <row r="267" spans="1:9" ht="25.5">
      <c r="A267" s="116" t="s">
        <v>2089</v>
      </c>
      <c r="B267" s="151">
        <v>5841760829</v>
      </c>
      <c r="C267" s="61" t="s">
        <v>2090</v>
      </c>
      <c r="D267" s="221" t="s">
        <v>36</v>
      </c>
      <c r="E267" s="61" t="s">
        <v>1997</v>
      </c>
      <c r="F267" s="61" t="s">
        <v>1997</v>
      </c>
      <c r="G267" s="213">
        <v>192.5</v>
      </c>
      <c r="H267" s="214">
        <v>41890</v>
      </c>
      <c r="I267" s="215">
        <v>41912</v>
      </c>
    </row>
    <row r="268" spans="1:9">
      <c r="A268" s="116"/>
      <c r="B268" s="151"/>
      <c r="C268" s="61"/>
      <c r="D268" s="149"/>
      <c r="E268" s="61" t="s">
        <v>1889</v>
      </c>
      <c r="F268" s="61"/>
      <c r="G268" s="213"/>
      <c r="H268" s="214"/>
      <c r="I268" s="215"/>
    </row>
    <row r="269" spans="1:9" ht="25.5">
      <c r="A269" s="116"/>
      <c r="B269" s="151"/>
      <c r="C269" s="61"/>
      <c r="D269" s="149"/>
      <c r="E269" s="61" t="s">
        <v>6012</v>
      </c>
      <c r="F269" s="61"/>
      <c r="G269" s="213"/>
      <c r="H269" s="214"/>
      <c r="I269" s="215"/>
    </row>
    <row r="270" spans="1:9" ht="25.5">
      <c r="A270" s="116"/>
      <c r="B270" s="151"/>
      <c r="C270" s="61"/>
      <c r="D270" s="149"/>
      <c r="E270" s="61" t="s">
        <v>5978</v>
      </c>
      <c r="F270" s="61"/>
      <c r="G270" s="213"/>
      <c r="H270" s="214"/>
      <c r="I270" s="215"/>
    </row>
    <row r="271" spans="1:9" ht="25.5">
      <c r="A271" s="116"/>
      <c r="B271" s="151"/>
      <c r="C271" s="61"/>
      <c r="D271" s="149"/>
      <c r="E271" s="61" t="s">
        <v>6007</v>
      </c>
      <c r="F271" s="61"/>
      <c r="G271" s="213"/>
      <c r="H271" s="214"/>
      <c r="I271" s="215"/>
    </row>
    <row r="272" spans="1:9">
      <c r="A272" s="14"/>
      <c r="B272" s="14"/>
      <c r="C272" s="10"/>
      <c r="D272" s="10"/>
      <c r="E272" s="10"/>
      <c r="F272" s="10"/>
      <c r="G272" s="14"/>
      <c r="H272" s="14"/>
      <c r="I272" s="14"/>
    </row>
    <row r="273" spans="1:9">
      <c r="A273" s="14"/>
      <c r="B273" s="14"/>
      <c r="C273" s="10"/>
      <c r="D273" s="10"/>
      <c r="E273" s="10"/>
      <c r="F273" s="10"/>
      <c r="G273" s="14"/>
      <c r="H273" s="14"/>
      <c r="I273" s="14"/>
    </row>
    <row r="274" spans="1:9">
      <c r="A274" s="14"/>
      <c r="B274" s="14"/>
      <c r="C274" s="10"/>
      <c r="D274" s="10"/>
      <c r="E274" s="10"/>
      <c r="F274" s="10"/>
      <c r="G274" s="14"/>
      <c r="H274" s="14"/>
      <c r="I274" s="14"/>
    </row>
    <row r="275" spans="1:9">
      <c r="A275" s="14"/>
      <c r="B275" s="14"/>
      <c r="C275" s="10"/>
      <c r="D275" s="10"/>
      <c r="E275" s="10"/>
      <c r="F275" s="10"/>
      <c r="G275" s="14"/>
      <c r="H275" s="14"/>
      <c r="I275" s="14"/>
    </row>
    <row r="276" spans="1:9">
      <c r="A276" s="14"/>
      <c r="B276" s="14"/>
      <c r="C276" s="10"/>
      <c r="D276" s="10"/>
      <c r="E276" s="10"/>
      <c r="F276" s="10"/>
      <c r="G276" s="14"/>
      <c r="H276" s="14"/>
      <c r="I276" s="14"/>
    </row>
    <row r="277" spans="1:9" ht="75">
      <c r="A277" s="14" t="s">
        <v>477</v>
      </c>
      <c r="B277" s="14"/>
      <c r="C277" s="10"/>
      <c r="D277" s="10"/>
      <c r="E277" s="10" t="s">
        <v>2091</v>
      </c>
      <c r="F277" s="10"/>
      <c r="G277" s="14"/>
      <c r="H277" s="14"/>
      <c r="I277" s="14"/>
    </row>
    <row r="278" spans="1:9">
      <c r="A278" s="14" t="s">
        <v>479</v>
      </c>
      <c r="B278" s="14"/>
      <c r="C278" s="10"/>
      <c r="D278" s="10"/>
      <c r="E278" s="10" t="s">
        <v>1838</v>
      </c>
      <c r="F278" s="10"/>
      <c r="G278" s="14"/>
      <c r="H278" s="14"/>
      <c r="I278" s="14"/>
    </row>
    <row r="279" spans="1:9">
      <c r="A279" s="14" t="s">
        <v>480</v>
      </c>
      <c r="B279" s="14"/>
      <c r="C279" s="10"/>
      <c r="D279" s="10"/>
      <c r="E279" s="10"/>
      <c r="F279" s="10"/>
      <c r="G279" s="14"/>
      <c r="H279" s="14"/>
      <c r="I279" s="14"/>
    </row>
    <row r="280" spans="1:9">
      <c r="A280" s="14" t="s">
        <v>481</v>
      </c>
      <c r="B280" s="14"/>
      <c r="C280" s="10"/>
      <c r="D280" s="10"/>
      <c r="E280" s="10"/>
      <c r="F280" s="10"/>
      <c r="G280" s="14"/>
      <c r="H280" s="14"/>
      <c r="I280" s="14"/>
    </row>
  </sheetData>
  <mergeCells count="9">
    <mergeCell ref="A1:I1"/>
    <mergeCell ref="A2:A3"/>
    <mergeCell ref="B2:B3"/>
    <mergeCell ref="C2:C3"/>
    <mergeCell ref="D2:D3"/>
    <mergeCell ref="E2:E3"/>
    <mergeCell ref="F2:F3"/>
    <mergeCell ref="G2:G3"/>
    <mergeCell ref="H2:I2"/>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I653"/>
  <sheetViews>
    <sheetView workbookViewId="0">
      <selection activeCell="A2" sqref="A2"/>
    </sheetView>
  </sheetViews>
  <sheetFormatPr defaultRowHeight="15"/>
  <cols>
    <col min="1" max="1" width="10.85546875" customWidth="1"/>
    <col min="2" max="2" width="14.42578125" style="64" customWidth="1"/>
    <col min="3" max="3" width="20.85546875" style="64" customWidth="1"/>
    <col min="4" max="4" width="19.5703125" style="64" customWidth="1"/>
    <col min="5" max="5" width="20" style="64" customWidth="1"/>
    <col min="6" max="6" width="16.5703125" style="64" customWidth="1"/>
    <col min="7" max="7" width="10.28515625" bestFit="1" customWidth="1"/>
    <col min="8" max="8" width="9.85546875" bestFit="1" customWidth="1"/>
  </cols>
  <sheetData>
    <row r="1" spans="1:9" ht="57" customHeight="1">
      <c r="A1" s="465" t="s">
        <v>11554</v>
      </c>
      <c r="B1" s="465"/>
      <c r="C1" s="465"/>
      <c r="D1" s="465"/>
      <c r="E1" s="465"/>
      <c r="F1" s="465"/>
      <c r="G1" s="465"/>
      <c r="H1" s="465"/>
      <c r="I1" s="465"/>
    </row>
    <row r="2" spans="1:9" ht="39">
      <c r="A2" s="169" t="s">
        <v>1</v>
      </c>
      <c r="B2" s="172" t="s">
        <v>11555</v>
      </c>
      <c r="C2" s="172" t="s">
        <v>3</v>
      </c>
      <c r="D2" s="172" t="s">
        <v>4</v>
      </c>
      <c r="E2" s="172" t="s">
        <v>11556</v>
      </c>
      <c r="F2" s="172" t="s">
        <v>484</v>
      </c>
      <c r="G2" s="169" t="s">
        <v>485</v>
      </c>
      <c r="H2" s="169" t="s">
        <v>486</v>
      </c>
    </row>
    <row r="3" spans="1:9" ht="39">
      <c r="A3" s="169" t="s">
        <v>11557</v>
      </c>
      <c r="B3" s="172" t="s">
        <v>11555</v>
      </c>
      <c r="C3" s="172" t="s">
        <v>11558</v>
      </c>
      <c r="D3" s="172" t="s">
        <v>36</v>
      </c>
      <c r="E3" s="172" t="s">
        <v>11559</v>
      </c>
      <c r="F3" s="172" t="s">
        <v>11560</v>
      </c>
      <c r="G3" s="173">
        <v>2440</v>
      </c>
      <c r="H3" s="169" t="s">
        <v>11561</v>
      </c>
    </row>
    <row r="4" spans="1:9" ht="26.25">
      <c r="A4" s="169" t="s">
        <v>11562</v>
      </c>
      <c r="B4" s="172" t="s">
        <v>11555</v>
      </c>
      <c r="C4" s="172" t="s">
        <v>11563</v>
      </c>
      <c r="D4" s="172" t="s">
        <v>36</v>
      </c>
      <c r="E4" s="172" t="s">
        <v>11564</v>
      </c>
      <c r="F4" s="172" t="s">
        <v>11565</v>
      </c>
      <c r="G4" s="173">
        <v>1253</v>
      </c>
      <c r="H4" s="169" t="s">
        <v>11566</v>
      </c>
    </row>
    <row r="5" spans="1:9" ht="26.25">
      <c r="A5" s="169" t="s">
        <v>11567</v>
      </c>
      <c r="B5" s="172" t="s">
        <v>11555</v>
      </c>
      <c r="C5" s="172" t="s">
        <v>11568</v>
      </c>
      <c r="D5" s="172" t="s">
        <v>36</v>
      </c>
      <c r="E5" s="172" t="s">
        <v>11569</v>
      </c>
      <c r="F5" s="172" t="s">
        <v>11570</v>
      </c>
      <c r="G5" s="173">
        <v>648</v>
      </c>
      <c r="H5" s="169" t="s">
        <v>11571</v>
      </c>
    </row>
    <row r="6" spans="1:9" ht="39">
      <c r="A6" s="169" t="s">
        <v>11572</v>
      </c>
      <c r="B6" s="172" t="s">
        <v>11555</v>
      </c>
      <c r="C6" s="172" t="s">
        <v>11573</v>
      </c>
      <c r="D6" s="172" t="s">
        <v>36</v>
      </c>
      <c r="E6" s="172" t="s">
        <v>11564</v>
      </c>
      <c r="F6" s="172" t="s">
        <v>11574</v>
      </c>
      <c r="G6" s="173">
        <v>4534.75</v>
      </c>
      <c r="H6" s="169" t="s">
        <v>11575</v>
      </c>
    </row>
    <row r="7" spans="1:9" ht="26.25">
      <c r="A7" s="169" t="s">
        <v>11576</v>
      </c>
      <c r="B7" s="172" t="s">
        <v>11555</v>
      </c>
      <c r="C7" s="172" t="s">
        <v>11573</v>
      </c>
      <c r="D7" s="172" t="s">
        <v>36</v>
      </c>
      <c r="E7" s="172" t="s">
        <v>11564</v>
      </c>
      <c r="F7" s="172" t="s">
        <v>11577</v>
      </c>
      <c r="G7" s="173">
        <v>3052.7</v>
      </c>
      <c r="H7" s="169" t="s">
        <v>11578</v>
      </c>
    </row>
    <row r="8" spans="1:9" ht="26.25">
      <c r="A8" s="169" t="s">
        <v>11579</v>
      </c>
      <c r="B8" s="172" t="s">
        <v>11555</v>
      </c>
      <c r="C8" s="172" t="s">
        <v>11580</v>
      </c>
      <c r="D8" s="172" t="s">
        <v>36</v>
      </c>
      <c r="E8" s="172" t="s">
        <v>11564</v>
      </c>
      <c r="F8" s="172" t="s">
        <v>11565</v>
      </c>
      <c r="G8" s="173">
        <v>2218</v>
      </c>
      <c r="H8" s="169" t="s">
        <v>11581</v>
      </c>
    </row>
    <row r="9" spans="1:9" ht="26.25">
      <c r="A9" s="169" t="s">
        <v>11582</v>
      </c>
      <c r="B9" s="172" t="s">
        <v>11555</v>
      </c>
      <c r="C9" s="172" t="s">
        <v>11580</v>
      </c>
      <c r="D9" s="172" t="s">
        <v>36</v>
      </c>
      <c r="E9" s="172" t="s">
        <v>11564</v>
      </c>
      <c r="F9" s="172" t="s">
        <v>11565</v>
      </c>
      <c r="G9" s="173">
        <v>2951</v>
      </c>
      <c r="H9" s="169" t="s">
        <v>11581</v>
      </c>
    </row>
    <row r="10" spans="1:9" ht="26.25">
      <c r="A10" s="169" t="s">
        <v>11583</v>
      </c>
      <c r="B10" s="172" t="s">
        <v>11555</v>
      </c>
      <c r="C10" s="172" t="s">
        <v>11580</v>
      </c>
      <c r="D10" s="172" t="s">
        <v>36</v>
      </c>
      <c r="E10" s="172" t="s">
        <v>11564</v>
      </c>
      <c r="F10" s="172" t="s">
        <v>11565</v>
      </c>
      <c r="G10" s="173">
        <v>905</v>
      </c>
      <c r="H10" s="169" t="s">
        <v>11581</v>
      </c>
    </row>
    <row r="11" spans="1:9" ht="26.25">
      <c r="A11" s="169" t="s">
        <v>11584</v>
      </c>
      <c r="B11" s="172" t="s">
        <v>11555</v>
      </c>
      <c r="C11" s="172" t="s">
        <v>11580</v>
      </c>
      <c r="D11" s="172" t="s">
        <v>36</v>
      </c>
      <c r="E11" s="172" t="s">
        <v>11564</v>
      </c>
      <c r="F11" s="172" t="s">
        <v>11565</v>
      </c>
      <c r="G11" s="173">
        <v>8650</v>
      </c>
      <c r="H11" s="169" t="s">
        <v>11585</v>
      </c>
    </row>
    <row r="12" spans="1:9" ht="39">
      <c r="A12" s="169" t="s">
        <v>11586</v>
      </c>
      <c r="B12" s="172" t="s">
        <v>11555</v>
      </c>
      <c r="C12" s="172" t="s">
        <v>11587</v>
      </c>
      <c r="D12" s="172" t="s">
        <v>36</v>
      </c>
      <c r="E12" s="172" t="s">
        <v>11588</v>
      </c>
      <c r="F12" s="172" t="s">
        <v>11589</v>
      </c>
      <c r="G12" s="173">
        <v>528</v>
      </c>
      <c r="H12" s="169" t="s">
        <v>11590</v>
      </c>
    </row>
    <row r="13" spans="1:9" ht="51.75">
      <c r="A13" s="169" t="s">
        <v>11591</v>
      </c>
      <c r="B13" s="172" t="s">
        <v>11555</v>
      </c>
      <c r="C13" s="172" t="s">
        <v>11592</v>
      </c>
      <c r="D13" s="172" t="s">
        <v>36</v>
      </c>
      <c r="E13" s="172" t="s">
        <v>11593</v>
      </c>
      <c r="F13" s="172" t="s">
        <v>11594</v>
      </c>
      <c r="G13" s="173">
        <v>189</v>
      </c>
      <c r="H13" s="169" t="s">
        <v>11595</v>
      </c>
    </row>
    <row r="14" spans="1:9" ht="26.25">
      <c r="A14" s="169" t="s">
        <v>11596</v>
      </c>
      <c r="B14" s="172" t="s">
        <v>11555</v>
      </c>
      <c r="C14" s="172" t="s">
        <v>7723</v>
      </c>
      <c r="D14" s="172" t="s">
        <v>36</v>
      </c>
      <c r="E14" s="172" t="s">
        <v>11597</v>
      </c>
      <c r="F14" s="172" t="s">
        <v>11598</v>
      </c>
      <c r="G14" s="173">
        <v>650</v>
      </c>
      <c r="H14" s="169" t="s">
        <v>11599</v>
      </c>
    </row>
    <row r="15" spans="1:9" ht="26.25">
      <c r="A15" s="169" t="s">
        <v>11600</v>
      </c>
      <c r="B15" s="172" t="s">
        <v>11555</v>
      </c>
      <c r="C15" s="172" t="s">
        <v>11601</v>
      </c>
      <c r="D15" s="172" t="s">
        <v>36</v>
      </c>
      <c r="E15" s="172" t="s">
        <v>11564</v>
      </c>
      <c r="F15" s="172" t="s">
        <v>11602</v>
      </c>
      <c r="G15" s="173">
        <v>6500</v>
      </c>
      <c r="H15" s="169" t="s">
        <v>11603</v>
      </c>
    </row>
    <row r="16" spans="1:9" ht="39">
      <c r="A16" s="169" t="s">
        <v>11604</v>
      </c>
      <c r="B16" s="172" t="s">
        <v>11555</v>
      </c>
      <c r="C16" s="172" t="s">
        <v>11605</v>
      </c>
      <c r="D16" s="172" t="s">
        <v>36</v>
      </c>
      <c r="E16" s="172" t="s">
        <v>11606</v>
      </c>
      <c r="F16" s="172" t="s">
        <v>11607</v>
      </c>
      <c r="G16" s="173">
        <v>958</v>
      </c>
      <c r="H16" s="169" t="s">
        <v>11599</v>
      </c>
    </row>
    <row r="17" spans="1:8" ht="39">
      <c r="A17" s="169" t="s">
        <v>11608</v>
      </c>
      <c r="B17" s="172" t="s">
        <v>11555</v>
      </c>
      <c r="C17" s="172" t="s">
        <v>11609</v>
      </c>
      <c r="D17" s="172" t="s">
        <v>36</v>
      </c>
      <c r="E17" s="172" t="s">
        <v>11610</v>
      </c>
      <c r="F17" s="172" t="s">
        <v>11611</v>
      </c>
      <c r="G17" s="173">
        <v>7300</v>
      </c>
      <c r="H17" s="169" t="s">
        <v>11603</v>
      </c>
    </row>
    <row r="18" spans="1:8" ht="39">
      <c r="A18" s="169" t="s">
        <v>11612</v>
      </c>
      <c r="B18" s="172" t="s">
        <v>11555</v>
      </c>
      <c r="C18" s="172" t="s">
        <v>11613</v>
      </c>
      <c r="D18" s="172" t="s">
        <v>36</v>
      </c>
      <c r="E18" s="172" t="s">
        <v>11614</v>
      </c>
      <c r="F18" s="172" t="s">
        <v>11615</v>
      </c>
      <c r="G18" s="173">
        <v>276.5</v>
      </c>
      <c r="H18" s="169" t="s">
        <v>11616</v>
      </c>
    </row>
    <row r="19" spans="1:8" ht="39">
      <c r="A19" s="169" t="s">
        <v>11617</v>
      </c>
      <c r="B19" s="172" t="s">
        <v>11555</v>
      </c>
      <c r="C19" s="172" t="s">
        <v>11618</v>
      </c>
      <c r="D19" s="172" t="s">
        <v>36</v>
      </c>
      <c r="E19" s="172" t="s">
        <v>11619</v>
      </c>
      <c r="F19" s="172" t="s">
        <v>11620</v>
      </c>
      <c r="G19" s="173">
        <v>1018.68</v>
      </c>
      <c r="H19" s="169" t="s">
        <v>11621</v>
      </c>
    </row>
    <row r="20" spans="1:8" ht="39">
      <c r="A20" s="169" t="s">
        <v>11622</v>
      </c>
      <c r="B20" s="172" t="s">
        <v>11555</v>
      </c>
      <c r="C20" s="172" t="s">
        <v>11573</v>
      </c>
      <c r="D20" s="172" t="s">
        <v>36</v>
      </c>
      <c r="E20" s="172" t="s">
        <v>11623</v>
      </c>
      <c r="F20" s="172" t="s">
        <v>11624</v>
      </c>
      <c r="G20" s="173">
        <v>7786.8</v>
      </c>
      <c r="H20" s="169" t="s">
        <v>11625</v>
      </c>
    </row>
    <row r="21" spans="1:8" ht="26.25">
      <c r="A21" s="169" t="s">
        <v>11626</v>
      </c>
      <c r="B21" s="172" t="s">
        <v>11555</v>
      </c>
      <c r="C21" s="172" t="s">
        <v>11627</v>
      </c>
      <c r="D21" s="172" t="s">
        <v>36</v>
      </c>
      <c r="E21" s="172" t="s">
        <v>11628</v>
      </c>
      <c r="F21" s="172" t="s">
        <v>11629</v>
      </c>
      <c r="G21" s="173">
        <v>3888</v>
      </c>
      <c r="H21" s="169" t="s">
        <v>11630</v>
      </c>
    </row>
    <row r="22" spans="1:8" ht="26.25">
      <c r="A22" s="169" t="s">
        <v>11631</v>
      </c>
      <c r="B22" s="172" t="s">
        <v>11555</v>
      </c>
      <c r="C22" s="172" t="s">
        <v>11632</v>
      </c>
      <c r="D22" s="172" t="s">
        <v>36</v>
      </c>
      <c r="E22" s="172" t="s">
        <v>11564</v>
      </c>
      <c r="F22" s="172" t="s">
        <v>11633</v>
      </c>
      <c r="G22" s="173">
        <v>726</v>
      </c>
      <c r="H22" s="169" t="s">
        <v>11625</v>
      </c>
    </row>
    <row r="23" spans="1:8" ht="26.25">
      <c r="A23" s="169" t="s">
        <v>11634</v>
      </c>
      <c r="B23" s="172" t="s">
        <v>11555</v>
      </c>
      <c r="C23" s="172" t="s">
        <v>11635</v>
      </c>
      <c r="D23" s="172" t="s">
        <v>36</v>
      </c>
      <c r="E23" s="172" t="s">
        <v>11564</v>
      </c>
      <c r="F23" s="172" t="s">
        <v>11636</v>
      </c>
      <c r="G23" s="173">
        <v>133.6</v>
      </c>
      <c r="H23" s="169" t="s">
        <v>11637</v>
      </c>
    </row>
    <row r="24" spans="1:8" ht="26.25">
      <c r="A24" s="169" t="s">
        <v>11638</v>
      </c>
      <c r="B24" s="172" t="s">
        <v>11555</v>
      </c>
      <c r="C24" s="172" t="s">
        <v>11639</v>
      </c>
      <c r="D24" s="172" t="s">
        <v>36</v>
      </c>
      <c r="E24" s="172" t="s">
        <v>11564</v>
      </c>
      <c r="F24" s="172" t="s">
        <v>11633</v>
      </c>
      <c r="G24" s="173">
        <v>999.96</v>
      </c>
      <c r="H24" s="169" t="s">
        <v>11625</v>
      </c>
    </row>
    <row r="25" spans="1:8" ht="39">
      <c r="A25" s="169" t="s">
        <v>11640</v>
      </c>
      <c r="B25" s="172" t="s">
        <v>11555</v>
      </c>
      <c r="C25" s="172" t="s">
        <v>11641</v>
      </c>
      <c r="D25" s="172" t="s">
        <v>36</v>
      </c>
      <c r="E25" s="172" t="s">
        <v>11642</v>
      </c>
      <c r="F25" s="172" t="s">
        <v>11607</v>
      </c>
      <c r="G25" s="173">
        <v>172</v>
      </c>
      <c r="H25" s="169" t="s">
        <v>11630</v>
      </c>
    </row>
    <row r="26" spans="1:8" ht="26.25">
      <c r="A26" s="169" t="s">
        <v>11643</v>
      </c>
      <c r="B26" s="172" t="s">
        <v>11555</v>
      </c>
      <c r="C26" s="172" t="s">
        <v>11644</v>
      </c>
      <c r="D26" s="172" t="s">
        <v>36</v>
      </c>
      <c r="E26" s="172" t="s">
        <v>11564</v>
      </c>
      <c r="F26" s="172" t="s">
        <v>11645</v>
      </c>
      <c r="G26" s="173">
        <v>762</v>
      </c>
      <c r="H26" s="169" t="s">
        <v>11646</v>
      </c>
    </row>
    <row r="27" spans="1:8" ht="26.25">
      <c r="A27" s="169" t="s">
        <v>11647</v>
      </c>
      <c r="B27" s="172" t="s">
        <v>11555</v>
      </c>
      <c r="C27" s="172" t="s">
        <v>11648</v>
      </c>
      <c r="D27" s="172" t="s">
        <v>36</v>
      </c>
      <c r="E27" s="172" t="s">
        <v>11649</v>
      </c>
      <c r="F27" s="172" t="s">
        <v>11650</v>
      </c>
      <c r="G27" s="173">
        <v>1300</v>
      </c>
      <c r="H27" s="169" t="s">
        <v>11651</v>
      </c>
    </row>
    <row r="28" spans="1:8" ht="26.25">
      <c r="A28" s="169" t="s">
        <v>11652</v>
      </c>
      <c r="B28" s="172" t="s">
        <v>11555</v>
      </c>
      <c r="C28" s="172" t="s">
        <v>11653</v>
      </c>
      <c r="D28" s="172" t="s">
        <v>36</v>
      </c>
      <c r="E28" s="172" t="s">
        <v>11654</v>
      </c>
      <c r="F28" s="172" t="s">
        <v>11655</v>
      </c>
      <c r="G28" s="173">
        <v>790.15</v>
      </c>
      <c r="H28" s="169" t="s">
        <v>11651</v>
      </c>
    </row>
    <row r="29" spans="1:8" ht="26.25">
      <c r="A29" s="169" t="s">
        <v>11656</v>
      </c>
      <c r="B29" s="172" t="s">
        <v>11555</v>
      </c>
      <c r="C29" s="172" t="s">
        <v>11657</v>
      </c>
      <c r="D29" s="172" t="s">
        <v>36</v>
      </c>
      <c r="E29" s="172" t="s">
        <v>11658</v>
      </c>
      <c r="F29" s="172" t="s">
        <v>11658</v>
      </c>
      <c r="G29" s="173">
        <v>360</v>
      </c>
      <c r="H29" s="169" t="s">
        <v>11651</v>
      </c>
    </row>
    <row r="30" spans="1:8" ht="26.25">
      <c r="A30" s="169" t="s">
        <v>11659</v>
      </c>
      <c r="B30" s="172" t="s">
        <v>11555</v>
      </c>
      <c r="C30" s="172" t="s">
        <v>11660</v>
      </c>
      <c r="D30" s="172" t="s">
        <v>36</v>
      </c>
      <c r="E30" s="172" t="s">
        <v>11564</v>
      </c>
      <c r="F30" s="172" t="s">
        <v>11661</v>
      </c>
      <c r="G30" s="173">
        <v>193.8</v>
      </c>
      <c r="H30" s="169" t="s">
        <v>11662</v>
      </c>
    </row>
    <row r="31" spans="1:8" ht="26.25">
      <c r="A31" s="169" t="s">
        <v>11663</v>
      </c>
      <c r="B31" s="172" t="s">
        <v>11555</v>
      </c>
      <c r="C31" s="172" t="s">
        <v>11664</v>
      </c>
      <c r="D31" s="172" t="s">
        <v>36</v>
      </c>
      <c r="E31" s="172" t="s">
        <v>11564</v>
      </c>
      <c r="F31" s="172" t="s">
        <v>11665</v>
      </c>
      <c r="G31" s="173">
        <v>3620</v>
      </c>
      <c r="H31" s="169" t="s">
        <v>11651</v>
      </c>
    </row>
    <row r="32" spans="1:8" ht="39">
      <c r="A32" s="169" t="s">
        <v>11666</v>
      </c>
      <c r="B32" s="172" t="s">
        <v>11555</v>
      </c>
      <c r="C32" s="172" t="s">
        <v>11667</v>
      </c>
      <c r="D32" s="172" t="s">
        <v>36</v>
      </c>
      <c r="E32" s="172" t="s">
        <v>11668</v>
      </c>
      <c r="F32" s="172" t="s">
        <v>11669</v>
      </c>
      <c r="G32" s="173">
        <v>172.8</v>
      </c>
      <c r="H32" s="169" t="s">
        <v>11651</v>
      </c>
    </row>
    <row r="33" spans="1:8" ht="26.25">
      <c r="A33" s="169" t="s">
        <v>11670</v>
      </c>
      <c r="B33" s="172" t="s">
        <v>11555</v>
      </c>
      <c r="C33" s="172" t="s">
        <v>11671</v>
      </c>
      <c r="D33" s="172" t="s">
        <v>36</v>
      </c>
      <c r="E33" s="172" t="s">
        <v>11672</v>
      </c>
      <c r="F33" s="172" t="s">
        <v>11673</v>
      </c>
      <c r="G33" s="173">
        <v>9540</v>
      </c>
      <c r="H33" s="169" t="s">
        <v>11674</v>
      </c>
    </row>
    <row r="34" spans="1:8" ht="26.25">
      <c r="A34" s="169" t="s">
        <v>11675</v>
      </c>
      <c r="B34" s="172" t="s">
        <v>11555</v>
      </c>
      <c r="C34" s="172" t="s">
        <v>11676</v>
      </c>
      <c r="D34" s="172" t="s">
        <v>36</v>
      </c>
      <c r="E34" s="172" t="s">
        <v>11564</v>
      </c>
      <c r="F34" s="172" t="s">
        <v>11677</v>
      </c>
      <c r="G34" s="173">
        <v>1200</v>
      </c>
      <c r="H34" s="169" t="s">
        <v>11678</v>
      </c>
    </row>
    <row r="35" spans="1:8" ht="26.25">
      <c r="A35" s="169" t="s">
        <v>11679</v>
      </c>
      <c r="B35" s="172" t="s">
        <v>11555</v>
      </c>
      <c r="C35" s="172" t="s">
        <v>11680</v>
      </c>
      <c r="D35" s="172" t="s">
        <v>36</v>
      </c>
      <c r="E35" s="172" t="s">
        <v>11564</v>
      </c>
      <c r="F35" s="172" t="s">
        <v>11681</v>
      </c>
      <c r="G35" s="173">
        <v>2052</v>
      </c>
      <c r="H35" s="169" t="s">
        <v>11682</v>
      </c>
    </row>
    <row r="36" spans="1:8" ht="26.25">
      <c r="A36" s="169" t="s">
        <v>11683</v>
      </c>
      <c r="B36" s="172" t="s">
        <v>11555</v>
      </c>
      <c r="C36" s="172" t="s">
        <v>11684</v>
      </c>
      <c r="D36" s="172" t="s">
        <v>36</v>
      </c>
      <c r="E36" s="172" t="s">
        <v>11564</v>
      </c>
      <c r="F36" s="172" t="s">
        <v>11685</v>
      </c>
      <c r="G36" s="173">
        <v>3360</v>
      </c>
      <c r="H36" s="169" t="s">
        <v>11682</v>
      </c>
    </row>
    <row r="37" spans="1:8" ht="26.25">
      <c r="A37" s="169" t="s">
        <v>11686</v>
      </c>
      <c r="B37" s="172" t="s">
        <v>11555</v>
      </c>
      <c r="C37" s="172" t="s">
        <v>11687</v>
      </c>
      <c r="D37" s="172" t="s">
        <v>36</v>
      </c>
      <c r="E37" s="172" t="s">
        <v>11564</v>
      </c>
      <c r="F37" s="172" t="s">
        <v>11681</v>
      </c>
      <c r="G37" s="173">
        <v>1341</v>
      </c>
      <c r="H37" s="169" t="s">
        <v>11682</v>
      </c>
    </row>
    <row r="38" spans="1:8" ht="26.25">
      <c r="A38" s="169" t="s">
        <v>11688</v>
      </c>
      <c r="B38" s="172" t="s">
        <v>11555</v>
      </c>
      <c r="C38" s="172" t="s">
        <v>11689</v>
      </c>
      <c r="D38" s="172" t="s">
        <v>36</v>
      </c>
      <c r="E38" s="172" t="s">
        <v>11690</v>
      </c>
      <c r="F38" s="172" t="s">
        <v>11691</v>
      </c>
      <c r="G38" s="173">
        <v>2764.8</v>
      </c>
      <c r="H38" s="169" t="s">
        <v>11692</v>
      </c>
    </row>
    <row r="39" spans="1:8" ht="39">
      <c r="A39" s="169" t="s">
        <v>11693</v>
      </c>
      <c r="B39" s="172" t="s">
        <v>11555</v>
      </c>
      <c r="C39" s="172" t="s">
        <v>11694</v>
      </c>
      <c r="D39" s="172" t="s">
        <v>36</v>
      </c>
      <c r="E39" s="172" t="s">
        <v>11695</v>
      </c>
      <c r="F39" s="172" t="s">
        <v>11696</v>
      </c>
      <c r="G39" s="173">
        <v>2145</v>
      </c>
      <c r="H39" s="169" t="s">
        <v>11697</v>
      </c>
    </row>
    <row r="40" spans="1:8" ht="26.25">
      <c r="A40" s="169" t="s">
        <v>11698</v>
      </c>
      <c r="B40" s="172" t="s">
        <v>11555</v>
      </c>
      <c r="C40" s="172" t="s">
        <v>11699</v>
      </c>
      <c r="D40" s="172" t="s">
        <v>36</v>
      </c>
      <c r="E40" s="172" t="s">
        <v>11700</v>
      </c>
      <c r="F40" s="172" t="s">
        <v>11701</v>
      </c>
      <c r="G40" s="173">
        <v>92</v>
      </c>
      <c r="H40" s="169" t="s">
        <v>11697</v>
      </c>
    </row>
    <row r="41" spans="1:8" ht="26.25">
      <c r="A41" s="169" t="s">
        <v>11702</v>
      </c>
      <c r="B41" s="172" t="s">
        <v>11555</v>
      </c>
      <c r="C41" s="172" t="s">
        <v>11703</v>
      </c>
      <c r="D41" s="172" t="s">
        <v>36</v>
      </c>
      <c r="E41" s="172" t="s">
        <v>11704</v>
      </c>
      <c r="F41" s="172" t="s">
        <v>11650</v>
      </c>
      <c r="G41" s="173">
        <v>3050</v>
      </c>
      <c r="H41" s="169" t="s">
        <v>11705</v>
      </c>
    </row>
    <row r="42" spans="1:8" ht="39">
      <c r="A42" s="169" t="s">
        <v>11706</v>
      </c>
      <c r="B42" s="172" t="s">
        <v>11555</v>
      </c>
      <c r="C42" s="172" t="s">
        <v>11707</v>
      </c>
      <c r="D42" s="172" t="s">
        <v>36</v>
      </c>
      <c r="E42" s="172" t="s">
        <v>11668</v>
      </c>
      <c r="F42" s="172" t="s">
        <v>11708</v>
      </c>
      <c r="G42" s="173">
        <v>354</v>
      </c>
      <c r="H42" s="169" t="s">
        <v>11705</v>
      </c>
    </row>
    <row r="43" spans="1:8" ht="26.25">
      <c r="A43" s="169" t="s">
        <v>11709</v>
      </c>
      <c r="B43" s="172" t="s">
        <v>11555</v>
      </c>
      <c r="C43" s="172" t="s">
        <v>11710</v>
      </c>
      <c r="D43" s="172" t="s">
        <v>36</v>
      </c>
      <c r="E43" s="172" t="s">
        <v>11564</v>
      </c>
      <c r="F43" s="172" t="s">
        <v>11711</v>
      </c>
      <c r="G43" s="173">
        <v>636.36</v>
      </c>
      <c r="H43" s="169" t="s">
        <v>3841</v>
      </c>
    </row>
    <row r="44" spans="1:8" ht="39">
      <c r="A44" s="169" t="s">
        <v>11712</v>
      </c>
      <c r="B44" s="172" t="s">
        <v>11555</v>
      </c>
      <c r="C44" s="172" t="s">
        <v>11601</v>
      </c>
      <c r="D44" s="172" t="s">
        <v>36</v>
      </c>
      <c r="E44" s="172" t="s">
        <v>11713</v>
      </c>
      <c r="F44" s="172" t="s">
        <v>11714</v>
      </c>
      <c r="G44" s="173">
        <v>720</v>
      </c>
      <c r="H44" s="169" t="s">
        <v>11715</v>
      </c>
    </row>
    <row r="45" spans="1:8" ht="26.25">
      <c r="A45" s="169" t="s">
        <v>11716</v>
      </c>
      <c r="B45" s="172" t="s">
        <v>11555</v>
      </c>
      <c r="C45" s="172" t="s">
        <v>11717</v>
      </c>
      <c r="D45" s="172" t="s">
        <v>36</v>
      </c>
      <c r="E45" s="172" t="s">
        <v>11718</v>
      </c>
      <c r="F45" s="172" t="s">
        <v>11560</v>
      </c>
      <c r="G45" s="173">
        <v>434</v>
      </c>
      <c r="H45" s="169" t="s">
        <v>11719</v>
      </c>
    </row>
    <row r="46" spans="1:8" ht="39">
      <c r="A46" s="169" t="s">
        <v>11720</v>
      </c>
      <c r="B46" s="172" t="s">
        <v>11555</v>
      </c>
      <c r="C46" s="172" t="s">
        <v>11601</v>
      </c>
      <c r="D46" s="172" t="s">
        <v>36</v>
      </c>
      <c r="E46" s="172" t="s">
        <v>11721</v>
      </c>
      <c r="F46" s="172" t="s">
        <v>11714</v>
      </c>
      <c r="G46" s="173">
        <v>606</v>
      </c>
      <c r="H46" s="169" t="s">
        <v>11715</v>
      </c>
    </row>
    <row r="47" spans="1:8" ht="39">
      <c r="A47" s="169" t="s">
        <v>11722</v>
      </c>
      <c r="B47" s="172" t="s">
        <v>11555</v>
      </c>
      <c r="C47" s="172" t="s">
        <v>11723</v>
      </c>
      <c r="D47" s="172" t="s">
        <v>36</v>
      </c>
      <c r="E47" s="172" t="s">
        <v>11724</v>
      </c>
      <c r="F47" s="172" t="s">
        <v>11725</v>
      </c>
      <c r="G47" s="173">
        <v>345</v>
      </c>
      <c r="H47" s="169" t="s">
        <v>11715</v>
      </c>
    </row>
    <row r="48" spans="1:8" ht="26.25">
      <c r="A48" s="169" t="s">
        <v>11726</v>
      </c>
      <c r="B48" s="172" t="s">
        <v>11555</v>
      </c>
      <c r="C48" s="172" t="s">
        <v>11727</v>
      </c>
      <c r="D48" s="172" t="s">
        <v>36</v>
      </c>
      <c r="E48" s="172" t="s">
        <v>11728</v>
      </c>
      <c r="F48" s="172" t="s">
        <v>11729</v>
      </c>
      <c r="G48" s="173">
        <v>1150</v>
      </c>
      <c r="H48" s="169" t="s">
        <v>525</v>
      </c>
    </row>
    <row r="49" spans="1:8" ht="39">
      <c r="A49" s="169" t="s">
        <v>11730</v>
      </c>
      <c r="B49" s="172" t="s">
        <v>11555</v>
      </c>
      <c r="C49" s="172" t="s">
        <v>11731</v>
      </c>
      <c r="D49" s="172" t="s">
        <v>36</v>
      </c>
      <c r="E49" s="172" t="s">
        <v>11724</v>
      </c>
      <c r="F49" s="172" t="s">
        <v>11725</v>
      </c>
      <c r="G49" s="173">
        <v>22.6</v>
      </c>
      <c r="H49" s="169" t="s">
        <v>525</v>
      </c>
    </row>
    <row r="50" spans="1:8" ht="26.25">
      <c r="A50" s="169" t="s">
        <v>11732</v>
      </c>
      <c r="B50" s="172" t="s">
        <v>11555</v>
      </c>
      <c r="C50" s="172" t="s">
        <v>11733</v>
      </c>
      <c r="D50" s="172" t="s">
        <v>36</v>
      </c>
      <c r="E50" s="172" t="s">
        <v>11734</v>
      </c>
      <c r="F50" s="172" t="s">
        <v>11735</v>
      </c>
      <c r="G50" s="173">
        <v>638.4</v>
      </c>
      <c r="H50" s="169" t="s">
        <v>11736</v>
      </c>
    </row>
    <row r="51" spans="1:8" ht="39">
      <c r="A51" s="169" t="s">
        <v>11737</v>
      </c>
      <c r="B51" s="172" t="s">
        <v>11555</v>
      </c>
      <c r="C51" s="172" t="s">
        <v>11738</v>
      </c>
      <c r="D51" s="172" t="s">
        <v>36</v>
      </c>
      <c r="E51" s="172" t="s">
        <v>11739</v>
      </c>
      <c r="F51" s="172" t="s">
        <v>11740</v>
      </c>
      <c r="G51" s="173">
        <v>6720</v>
      </c>
      <c r="H51" s="169" t="s">
        <v>11741</v>
      </c>
    </row>
    <row r="52" spans="1:8" ht="39">
      <c r="A52" s="169" t="s">
        <v>11742</v>
      </c>
      <c r="B52" s="172" t="s">
        <v>11555</v>
      </c>
      <c r="C52" s="172" t="s">
        <v>11743</v>
      </c>
      <c r="D52" s="172" t="s">
        <v>36</v>
      </c>
      <c r="E52" s="172" t="s">
        <v>11744</v>
      </c>
      <c r="F52" s="172" t="s">
        <v>11745</v>
      </c>
      <c r="G52" s="173">
        <v>800</v>
      </c>
      <c r="H52" s="169" t="s">
        <v>11746</v>
      </c>
    </row>
    <row r="53" spans="1:8" ht="26.25">
      <c r="A53" s="169" t="s">
        <v>11747</v>
      </c>
      <c r="B53" s="172" t="s">
        <v>11555</v>
      </c>
      <c r="C53" s="172" t="s">
        <v>11748</v>
      </c>
      <c r="D53" s="172" t="s">
        <v>36</v>
      </c>
      <c r="E53" s="172" t="s">
        <v>11749</v>
      </c>
      <c r="F53" s="172" t="s">
        <v>11745</v>
      </c>
      <c r="G53" s="173">
        <v>1300</v>
      </c>
      <c r="H53" s="169" t="s">
        <v>11746</v>
      </c>
    </row>
    <row r="54" spans="1:8" ht="26.25">
      <c r="A54" s="169" t="s">
        <v>11750</v>
      </c>
      <c r="B54" s="172" t="s">
        <v>11555</v>
      </c>
      <c r="C54" s="172" t="s">
        <v>11751</v>
      </c>
      <c r="D54" s="172" t="s">
        <v>36</v>
      </c>
      <c r="E54" s="172" t="s">
        <v>11752</v>
      </c>
      <c r="F54" s="172" t="s">
        <v>11753</v>
      </c>
      <c r="G54" s="173">
        <v>390</v>
      </c>
      <c r="H54" s="169" t="s">
        <v>11746</v>
      </c>
    </row>
    <row r="55" spans="1:8" ht="26.25">
      <c r="A55" s="169" t="s">
        <v>11754</v>
      </c>
      <c r="B55" s="172" t="s">
        <v>11555</v>
      </c>
      <c r="C55" s="172" t="s">
        <v>11755</v>
      </c>
      <c r="D55" s="172" t="s">
        <v>36</v>
      </c>
      <c r="E55" s="172" t="s">
        <v>11728</v>
      </c>
      <c r="F55" s="172" t="s">
        <v>11756</v>
      </c>
      <c r="G55" s="173">
        <v>590</v>
      </c>
      <c r="H55" s="169" t="s">
        <v>11746</v>
      </c>
    </row>
    <row r="56" spans="1:8" ht="39">
      <c r="A56" s="169" t="s">
        <v>11757</v>
      </c>
      <c r="B56" s="172" t="s">
        <v>11555</v>
      </c>
      <c r="C56" s="172" t="s">
        <v>11758</v>
      </c>
      <c r="D56" s="172" t="s">
        <v>36</v>
      </c>
      <c r="E56" s="172" t="s">
        <v>11759</v>
      </c>
      <c r="F56" s="172" t="s">
        <v>11760</v>
      </c>
      <c r="G56" s="173">
        <v>1000</v>
      </c>
      <c r="H56" s="169" t="s">
        <v>11761</v>
      </c>
    </row>
    <row r="57" spans="1:8" ht="39">
      <c r="A57" s="169" t="s">
        <v>11762</v>
      </c>
      <c r="B57" s="172" t="s">
        <v>11555</v>
      </c>
      <c r="C57" s="172" t="s">
        <v>11763</v>
      </c>
      <c r="D57" s="172" t="s">
        <v>36</v>
      </c>
      <c r="E57" s="172" t="s">
        <v>11764</v>
      </c>
      <c r="F57" s="172" t="s">
        <v>11765</v>
      </c>
      <c r="G57" s="173">
        <v>1705</v>
      </c>
      <c r="H57" s="169" t="s">
        <v>11766</v>
      </c>
    </row>
    <row r="58" spans="1:8" ht="39">
      <c r="A58" s="169" t="s">
        <v>11767</v>
      </c>
      <c r="B58" s="172" t="s">
        <v>11555</v>
      </c>
      <c r="C58" s="172" t="s">
        <v>11768</v>
      </c>
      <c r="D58" s="172" t="s">
        <v>36</v>
      </c>
      <c r="E58" s="172" t="s">
        <v>11764</v>
      </c>
      <c r="F58" s="172" t="s">
        <v>11765</v>
      </c>
      <c r="G58" s="173">
        <v>6080</v>
      </c>
      <c r="H58" s="169" t="s">
        <v>11766</v>
      </c>
    </row>
    <row r="59" spans="1:8" ht="39">
      <c r="A59" s="169" t="s">
        <v>11769</v>
      </c>
      <c r="B59" s="172" t="s">
        <v>11555</v>
      </c>
      <c r="C59" s="172" t="s">
        <v>11770</v>
      </c>
      <c r="D59" s="172" t="s">
        <v>36</v>
      </c>
      <c r="E59" s="172" t="s">
        <v>11771</v>
      </c>
      <c r="F59" s="172" t="s">
        <v>11708</v>
      </c>
      <c r="G59" s="173">
        <v>210</v>
      </c>
      <c r="H59" s="169" t="s">
        <v>11772</v>
      </c>
    </row>
    <row r="60" spans="1:8" ht="39">
      <c r="A60" s="169" t="s">
        <v>11773</v>
      </c>
      <c r="B60" s="172" t="s">
        <v>11555</v>
      </c>
      <c r="C60" s="172" t="s">
        <v>5267</v>
      </c>
      <c r="D60" s="172" t="s">
        <v>36</v>
      </c>
      <c r="E60" s="172" t="s">
        <v>11774</v>
      </c>
      <c r="F60" s="172" t="s">
        <v>11765</v>
      </c>
      <c r="G60" s="173">
        <v>837</v>
      </c>
      <c r="H60" s="169" t="s">
        <v>11761</v>
      </c>
    </row>
    <row r="61" spans="1:8" ht="39">
      <c r="A61" s="169" t="s">
        <v>11775</v>
      </c>
      <c r="B61" s="172" t="s">
        <v>11555</v>
      </c>
      <c r="C61" s="172" t="s">
        <v>11776</v>
      </c>
      <c r="D61" s="172" t="s">
        <v>36</v>
      </c>
      <c r="E61" s="172" t="s">
        <v>11777</v>
      </c>
      <c r="F61" s="172" t="s">
        <v>11778</v>
      </c>
      <c r="G61" s="173">
        <v>390</v>
      </c>
      <c r="H61" s="169" t="s">
        <v>11761</v>
      </c>
    </row>
    <row r="62" spans="1:8" ht="26.25">
      <c r="A62" s="169" t="s">
        <v>11779</v>
      </c>
      <c r="B62" s="172" t="s">
        <v>11555</v>
      </c>
      <c r="C62" s="172" t="s">
        <v>11780</v>
      </c>
      <c r="D62" s="172" t="s">
        <v>36</v>
      </c>
      <c r="E62" s="172" t="s">
        <v>11781</v>
      </c>
      <c r="F62" s="172" t="s">
        <v>11753</v>
      </c>
      <c r="G62" s="173">
        <v>309.39999999999998</v>
      </c>
      <c r="H62" s="169" t="s">
        <v>11782</v>
      </c>
    </row>
    <row r="63" spans="1:8" ht="26.25">
      <c r="A63" s="169" t="s">
        <v>11783</v>
      </c>
      <c r="B63" s="172" t="s">
        <v>11555</v>
      </c>
      <c r="C63" s="172" t="s">
        <v>11784</v>
      </c>
      <c r="D63" s="172" t="s">
        <v>36</v>
      </c>
      <c r="E63" s="172" t="s">
        <v>11785</v>
      </c>
      <c r="F63" s="172" t="s">
        <v>11786</v>
      </c>
      <c r="G63" s="173">
        <v>480</v>
      </c>
      <c r="H63" s="169" t="s">
        <v>11787</v>
      </c>
    </row>
    <row r="64" spans="1:8" ht="39">
      <c r="A64" s="169" t="s">
        <v>11788</v>
      </c>
      <c r="B64" s="172" t="s">
        <v>11555</v>
      </c>
      <c r="C64" s="172" t="s">
        <v>11789</v>
      </c>
      <c r="D64" s="172" t="s">
        <v>36</v>
      </c>
      <c r="E64" s="172" t="s">
        <v>11610</v>
      </c>
      <c r="F64" s="172" t="s">
        <v>11611</v>
      </c>
      <c r="G64" s="173">
        <v>80.22</v>
      </c>
      <c r="H64" s="169" t="s">
        <v>11766</v>
      </c>
    </row>
    <row r="65" spans="1:8" ht="26.25">
      <c r="A65" s="169" t="s">
        <v>11790</v>
      </c>
      <c r="B65" s="172" t="s">
        <v>11555</v>
      </c>
      <c r="C65" s="172" t="s">
        <v>11791</v>
      </c>
      <c r="D65" s="172" t="s">
        <v>36</v>
      </c>
      <c r="E65" s="172" t="s">
        <v>11792</v>
      </c>
      <c r="F65" s="172" t="s">
        <v>11793</v>
      </c>
      <c r="G65" s="173">
        <v>360</v>
      </c>
      <c r="H65" s="169" t="s">
        <v>11794</v>
      </c>
    </row>
    <row r="66" spans="1:8" ht="26.25">
      <c r="A66" s="169" t="s">
        <v>11795</v>
      </c>
      <c r="B66" s="172" t="s">
        <v>11555</v>
      </c>
      <c r="C66" s="172" t="s">
        <v>11573</v>
      </c>
      <c r="D66" s="172" t="s">
        <v>36</v>
      </c>
      <c r="E66" s="172" t="s">
        <v>11564</v>
      </c>
      <c r="F66" s="172" t="s">
        <v>11796</v>
      </c>
      <c r="G66" s="173">
        <v>9312.7999999999993</v>
      </c>
      <c r="H66" s="169" t="s">
        <v>11797</v>
      </c>
    </row>
    <row r="67" spans="1:8" ht="26.25">
      <c r="A67" s="169" t="s">
        <v>11798</v>
      </c>
      <c r="B67" s="172" t="s">
        <v>11555</v>
      </c>
      <c r="C67" s="172" t="s">
        <v>11573</v>
      </c>
      <c r="D67" s="172" t="s">
        <v>36</v>
      </c>
      <c r="E67" s="172" t="s">
        <v>11564</v>
      </c>
      <c r="F67" s="172" t="s">
        <v>11796</v>
      </c>
      <c r="G67" s="173">
        <v>1651.2</v>
      </c>
      <c r="H67" s="169" t="s">
        <v>11797</v>
      </c>
    </row>
    <row r="68" spans="1:8" ht="26.25">
      <c r="A68" s="169" t="s">
        <v>11799</v>
      </c>
      <c r="B68" s="172" t="s">
        <v>11555</v>
      </c>
      <c r="C68" s="172" t="s">
        <v>11573</v>
      </c>
      <c r="D68" s="172" t="s">
        <v>36</v>
      </c>
      <c r="E68" s="172" t="s">
        <v>11564</v>
      </c>
      <c r="F68" s="172" t="s">
        <v>11796</v>
      </c>
      <c r="G68" s="173">
        <v>1056</v>
      </c>
      <c r="H68" s="169" t="s">
        <v>11797</v>
      </c>
    </row>
    <row r="69" spans="1:8" ht="26.25">
      <c r="A69" s="169" t="s">
        <v>11800</v>
      </c>
      <c r="B69" s="172" t="s">
        <v>11555</v>
      </c>
      <c r="C69" s="172" t="s">
        <v>11601</v>
      </c>
      <c r="D69" s="172" t="s">
        <v>36</v>
      </c>
      <c r="E69" s="172" t="s">
        <v>11801</v>
      </c>
      <c r="F69" s="172" t="s">
        <v>11802</v>
      </c>
      <c r="G69" s="173">
        <v>6419.8</v>
      </c>
      <c r="H69" s="169" t="s">
        <v>11803</v>
      </c>
    </row>
    <row r="70" spans="1:8" ht="39">
      <c r="A70" s="169" t="s">
        <v>11804</v>
      </c>
      <c r="B70" s="172" t="s">
        <v>11555</v>
      </c>
      <c r="C70" s="172" t="s">
        <v>11601</v>
      </c>
      <c r="D70" s="172" t="s">
        <v>36</v>
      </c>
      <c r="E70" s="172" t="s">
        <v>11805</v>
      </c>
      <c r="F70" s="172" t="s">
        <v>11802</v>
      </c>
      <c r="G70" s="173">
        <v>668</v>
      </c>
      <c r="H70" s="169" t="s">
        <v>11806</v>
      </c>
    </row>
    <row r="71" spans="1:8" ht="39">
      <c r="A71" s="169" t="s">
        <v>11807</v>
      </c>
      <c r="B71" s="172" t="s">
        <v>11555</v>
      </c>
      <c r="C71" s="172" t="s">
        <v>8132</v>
      </c>
      <c r="D71" s="172" t="s">
        <v>36</v>
      </c>
      <c r="E71" s="172" t="s">
        <v>11808</v>
      </c>
      <c r="F71" s="172" t="s">
        <v>11809</v>
      </c>
      <c r="G71" s="173">
        <v>59.2</v>
      </c>
      <c r="H71" s="169" t="s">
        <v>11810</v>
      </c>
    </row>
    <row r="72" spans="1:8" ht="26.25">
      <c r="A72" s="169" t="s">
        <v>11811</v>
      </c>
      <c r="B72" s="172" t="s">
        <v>11555</v>
      </c>
      <c r="C72" s="172" t="s">
        <v>11812</v>
      </c>
      <c r="D72" s="172" t="s">
        <v>36</v>
      </c>
      <c r="E72" s="172" t="s">
        <v>11564</v>
      </c>
      <c r="F72" s="172" t="s">
        <v>11813</v>
      </c>
      <c r="G72" s="173">
        <v>442</v>
      </c>
      <c r="H72" s="169" t="s">
        <v>11810</v>
      </c>
    </row>
    <row r="73" spans="1:8" ht="39">
      <c r="A73" s="169"/>
      <c r="B73" s="172" t="s">
        <v>11555</v>
      </c>
      <c r="C73" s="172" t="s">
        <v>11814</v>
      </c>
      <c r="D73" s="172" t="s">
        <v>36</v>
      </c>
      <c r="E73" s="172" t="s">
        <v>11815</v>
      </c>
      <c r="F73" s="172" t="s">
        <v>11560</v>
      </c>
      <c r="G73" s="173">
        <v>407.5</v>
      </c>
      <c r="H73" s="169" t="s">
        <v>11794</v>
      </c>
    </row>
    <row r="74" spans="1:8" ht="26.25">
      <c r="A74" s="169" t="s">
        <v>11816</v>
      </c>
      <c r="B74" s="172" t="s">
        <v>11555</v>
      </c>
      <c r="C74" s="172" t="s">
        <v>11601</v>
      </c>
      <c r="D74" s="172" t="s">
        <v>36</v>
      </c>
      <c r="E74" s="172" t="s">
        <v>11564</v>
      </c>
      <c r="F74" s="172" t="s">
        <v>11817</v>
      </c>
      <c r="G74" s="173">
        <v>874.8</v>
      </c>
      <c r="H74" s="169" t="s">
        <v>11818</v>
      </c>
    </row>
    <row r="75" spans="1:8" ht="39">
      <c r="A75" s="169" t="s">
        <v>11819</v>
      </c>
      <c r="B75" s="172" t="s">
        <v>11555</v>
      </c>
      <c r="C75" s="172" t="s">
        <v>11820</v>
      </c>
      <c r="D75" s="172" t="s">
        <v>36</v>
      </c>
      <c r="E75" s="172" t="s">
        <v>11821</v>
      </c>
      <c r="F75" s="172" t="s">
        <v>11822</v>
      </c>
      <c r="G75" s="173">
        <v>9</v>
      </c>
      <c r="H75" s="169" t="s">
        <v>11818</v>
      </c>
    </row>
    <row r="76" spans="1:8" ht="26.25">
      <c r="A76" s="169" t="s">
        <v>11823</v>
      </c>
      <c r="B76" s="172" t="s">
        <v>11555</v>
      </c>
      <c r="C76" s="172" t="s">
        <v>11824</v>
      </c>
      <c r="D76" s="172" t="s">
        <v>36</v>
      </c>
      <c r="E76" s="172" t="s">
        <v>11564</v>
      </c>
      <c r="F76" s="172" t="s">
        <v>11681</v>
      </c>
      <c r="G76" s="173">
        <v>41</v>
      </c>
      <c r="H76" s="169" t="s">
        <v>11825</v>
      </c>
    </row>
    <row r="77" spans="1:8" ht="26.25">
      <c r="A77" s="169" t="s">
        <v>11826</v>
      </c>
      <c r="B77" s="172" t="s">
        <v>11555</v>
      </c>
      <c r="C77" s="172" t="s">
        <v>11827</v>
      </c>
      <c r="D77" s="172" t="s">
        <v>36</v>
      </c>
      <c r="E77" s="172" t="s">
        <v>11564</v>
      </c>
      <c r="F77" s="172" t="s">
        <v>11681</v>
      </c>
      <c r="G77" s="173">
        <v>340</v>
      </c>
      <c r="H77" s="169" t="s">
        <v>11825</v>
      </c>
    </row>
    <row r="78" spans="1:8" ht="39">
      <c r="A78" s="169" t="s">
        <v>11828</v>
      </c>
      <c r="B78" s="172" t="s">
        <v>11555</v>
      </c>
      <c r="C78" s="172" t="s">
        <v>11829</v>
      </c>
      <c r="D78" s="172" t="s">
        <v>36</v>
      </c>
      <c r="E78" s="172" t="s">
        <v>11830</v>
      </c>
      <c r="F78" s="172" t="s">
        <v>11665</v>
      </c>
      <c r="G78" s="173">
        <v>105.3</v>
      </c>
      <c r="H78" s="169" t="s">
        <v>11818</v>
      </c>
    </row>
    <row r="79" spans="1:8" ht="26.25">
      <c r="A79" s="169" t="s">
        <v>11831</v>
      </c>
      <c r="B79" s="172" t="s">
        <v>11555</v>
      </c>
      <c r="C79" s="172" t="s">
        <v>11832</v>
      </c>
      <c r="D79" s="172" t="s">
        <v>36</v>
      </c>
      <c r="E79" s="172" t="s">
        <v>11833</v>
      </c>
      <c r="F79" s="172" t="s">
        <v>11834</v>
      </c>
      <c r="G79" s="173">
        <v>1453.5</v>
      </c>
      <c r="H79" s="169" t="s">
        <v>11835</v>
      </c>
    </row>
    <row r="80" spans="1:8" ht="51.75">
      <c r="A80" s="169" t="s">
        <v>11836</v>
      </c>
      <c r="B80" s="172" t="s">
        <v>11555</v>
      </c>
      <c r="C80" s="172" t="s">
        <v>11837</v>
      </c>
      <c r="D80" s="172" t="s">
        <v>36</v>
      </c>
      <c r="E80" s="172" t="s">
        <v>11838</v>
      </c>
      <c r="F80" s="172" t="s">
        <v>11839</v>
      </c>
      <c r="G80" s="173">
        <v>600</v>
      </c>
      <c r="H80" s="169" t="s">
        <v>11840</v>
      </c>
    </row>
    <row r="81" spans="1:8" ht="51.75">
      <c r="A81" s="169" t="s">
        <v>11836</v>
      </c>
      <c r="B81" s="172" t="s">
        <v>11555</v>
      </c>
      <c r="C81" s="172" t="s">
        <v>8127</v>
      </c>
      <c r="D81" s="172" t="s">
        <v>36</v>
      </c>
      <c r="E81" s="172" t="s">
        <v>11841</v>
      </c>
      <c r="F81" s="172" t="s">
        <v>11765</v>
      </c>
      <c r="G81" s="173">
        <v>234</v>
      </c>
      <c r="H81" s="169" t="s">
        <v>11842</v>
      </c>
    </row>
    <row r="82" spans="1:8" ht="51.75">
      <c r="A82" s="169" t="s">
        <v>11843</v>
      </c>
      <c r="B82" s="172" t="s">
        <v>11555</v>
      </c>
      <c r="C82" s="172" t="s">
        <v>11844</v>
      </c>
      <c r="D82" s="172" t="s">
        <v>36</v>
      </c>
      <c r="E82" s="172" t="s">
        <v>11845</v>
      </c>
      <c r="F82" s="172" t="s">
        <v>11846</v>
      </c>
      <c r="G82" s="173">
        <v>576</v>
      </c>
      <c r="H82" s="169" t="s">
        <v>11847</v>
      </c>
    </row>
    <row r="83" spans="1:8" ht="39">
      <c r="A83" s="169" t="s">
        <v>11848</v>
      </c>
      <c r="B83" s="172" t="s">
        <v>11555</v>
      </c>
      <c r="C83" s="172" t="s">
        <v>11849</v>
      </c>
      <c r="D83" s="172" t="s">
        <v>36</v>
      </c>
      <c r="E83" s="172" t="s">
        <v>11850</v>
      </c>
      <c r="F83" s="172" t="s">
        <v>11765</v>
      </c>
      <c r="G83" s="173">
        <v>180</v>
      </c>
      <c r="H83" s="169" t="s">
        <v>11851</v>
      </c>
    </row>
    <row r="84" spans="1:8" ht="26.25">
      <c r="A84" s="169" t="s">
        <v>11848</v>
      </c>
      <c r="B84" s="172" t="s">
        <v>11555</v>
      </c>
      <c r="C84" s="172" t="s">
        <v>11852</v>
      </c>
      <c r="D84" s="172" t="s">
        <v>36</v>
      </c>
      <c r="E84" s="172" t="s">
        <v>11564</v>
      </c>
      <c r="F84" s="172" t="s">
        <v>11685</v>
      </c>
      <c r="G84" s="173">
        <v>476</v>
      </c>
      <c r="H84" s="169">
        <v>41656</v>
      </c>
    </row>
    <row r="85" spans="1:8" ht="26.25">
      <c r="A85" s="169" t="s">
        <v>11853</v>
      </c>
      <c r="B85" s="172" t="s">
        <v>11555</v>
      </c>
      <c r="C85" s="172" t="s">
        <v>11854</v>
      </c>
      <c r="D85" s="172" t="s">
        <v>36</v>
      </c>
      <c r="E85" s="172" t="s">
        <v>11564</v>
      </c>
      <c r="F85" s="172" t="s">
        <v>11655</v>
      </c>
      <c r="G85" s="173">
        <v>69</v>
      </c>
      <c r="H85" s="169">
        <v>41662</v>
      </c>
    </row>
    <row r="86" spans="1:8" ht="26.25">
      <c r="A86" s="169" t="s">
        <v>11855</v>
      </c>
      <c r="B86" s="172" t="s">
        <v>11555</v>
      </c>
      <c r="C86" s="172" t="s">
        <v>11856</v>
      </c>
      <c r="D86" s="172" t="s">
        <v>36</v>
      </c>
      <c r="E86" s="172" t="s">
        <v>11564</v>
      </c>
      <c r="F86" s="172" t="s">
        <v>11857</v>
      </c>
      <c r="G86" s="173">
        <v>820</v>
      </c>
      <c r="H86" s="169">
        <v>41660</v>
      </c>
    </row>
    <row r="87" spans="1:8" ht="51.75">
      <c r="A87" s="169" t="s">
        <v>11855</v>
      </c>
      <c r="B87" s="172" t="s">
        <v>11555</v>
      </c>
      <c r="C87" s="172" t="s">
        <v>11858</v>
      </c>
      <c r="D87" s="172" t="s">
        <v>36</v>
      </c>
      <c r="E87" s="172" t="s">
        <v>11859</v>
      </c>
      <c r="F87" s="172" t="s">
        <v>11714</v>
      </c>
      <c r="G87" s="173">
        <v>355</v>
      </c>
      <c r="H87" s="169">
        <v>41660</v>
      </c>
    </row>
    <row r="88" spans="1:8" ht="39">
      <c r="A88" s="169" t="s">
        <v>11860</v>
      </c>
      <c r="B88" s="172" t="s">
        <v>11555</v>
      </c>
      <c r="C88" s="172" t="s">
        <v>11861</v>
      </c>
      <c r="D88" s="172" t="s">
        <v>36</v>
      </c>
      <c r="E88" s="172" t="s">
        <v>11862</v>
      </c>
      <c r="F88" s="172" t="s">
        <v>11753</v>
      </c>
      <c r="G88" s="173">
        <v>1900</v>
      </c>
      <c r="H88" s="169" t="s">
        <v>11842</v>
      </c>
    </row>
    <row r="89" spans="1:8" ht="39">
      <c r="A89" s="169" t="s">
        <v>11863</v>
      </c>
      <c r="B89" s="172" t="s">
        <v>11555</v>
      </c>
      <c r="C89" s="172" t="s">
        <v>11864</v>
      </c>
      <c r="D89" s="172" t="s">
        <v>36</v>
      </c>
      <c r="E89" s="172" t="s">
        <v>11865</v>
      </c>
      <c r="F89" s="172" t="s">
        <v>11866</v>
      </c>
      <c r="G89" s="173">
        <v>161.26</v>
      </c>
      <c r="H89" s="169" t="s">
        <v>11867</v>
      </c>
    </row>
    <row r="90" spans="1:8" ht="26.25">
      <c r="A90" s="169" t="s">
        <v>11868</v>
      </c>
      <c r="B90" s="172" t="s">
        <v>11555</v>
      </c>
      <c r="C90" s="172" t="s">
        <v>11869</v>
      </c>
      <c r="D90" s="172" t="s">
        <v>36</v>
      </c>
      <c r="E90" s="172" t="s">
        <v>11870</v>
      </c>
      <c r="F90" s="172" t="s">
        <v>11685</v>
      </c>
      <c r="G90" s="173">
        <v>2899.2</v>
      </c>
      <c r="H90" s="169" t="s">
        <v>11871</v>
      </c>
    </row>
    <row r="91" spans="1:8" ht="39">
      <c r="A91" s="169" t="s">
        <v>11872</v>
      </c>
      <c r="B91" s="172" t="s">
        <v>11555</v>
      </c>
      <c r="C91" s="172" t="s">
        <v>11873</v>
      </c>
      <c r="D91" s="172" t="s">
        <v>36</v>
      </c>
      <c r="E91" s="172" t="s">
        <v>11874</v>
      </c>
      <c r="F91" s="172" t="s">
        <v>11615</v>
      </c>
      <c r="G91" s="173">
        <v>274.8</v>
      </c>
      <c r="H91" s="169">
        <v>41662</v>
      </c>
    </row>
    <row r="92" spans="1:8" ht="26.25">
      <c r="A92" s="169" t="s">
        <v>11875</v>
      </c>
      <c r="B92" s="172" t="s">
        <v>11555</v>
      </c>
      <c r="C92" s="172" t="s">
        <v>11876</v>
      </c>
      <c r="D92" s="172" t="s">
        <v>36</v>
      </c>
      <c r="E92" s="172" t="s">
        <v>11877</v>
      </c>
      <c r="F92" s="172" t="s">
        <v>11878</v>
      </c>
      <c r="G92" s="173">
        <v>2452.5</v>
      </c>
      <c r="H92" s="169">
        <v>41668</v>
      </c>
    </row>
    <row r="93" spans="1:8" ht="26.25">
      <c r="A93" s="169" t="s">
        <v>11879</v>
      </c>
      <c r="B93" s="172" t="s">
        <v>11555</v>
      </c>
      <c r="C93" s="172" t="s">
        <v>11880</v>
      </c>
      <c r="D93" s="172" t="s">
        <v>36</v>
      </c>
      <c r="E93" s="172" t="s">
        <v>11881</v>
      </c>
      <c r="F93" s="172" t="s">
        <v>11882</v>
      </c>
      <c r="G93" s="173">
        <v>1710</v>
      </c>
      <c r="H93" s="169">
        <v>41663</v>
      </c>
    </row>
    <row r="94" spans="1:8" ht="26.25">
      <c r="A94" s="169" t="s">
        <v>11883</v>
      </c>
      <c r="B94" s="172" t="s">
        <v>11555</v>
      </c>
      <c r="C94" s="172" t="s">
        <v>11884</v>
      </c>
      <c r="D94" s="172" t="s">
        <v>36</v>
      </c>
      <c r="E94" s="172" t="s">
        <v>11885</v>
      </c>
      <c r="F94" s="172" t="s">
        <v>11839</v>
      </c>
      <c r="G94" s="173">
        <v>2880</v>
      </c>
      <c r="H94" s="169" t="s">
        <v>11886</v>
      </c>
    </row>
    <row r="95" spans="1:8" ht="39">
      <c r="A95" s="169" t="s">
        <v>11887</v>
      </c>
      <c r="B95" s="172" t="s">
        <v>11555</v>
      </c>
      <c r="C95" s="172" t="s">
        <v>11888</v>
      </c>
      <c r="D95" s="172" t="s">
        <v>36</v>
      </c>
      <c r="E95" s="172" t="s">
        <v>11889</v>
      </c>
      <c r="F95" s="172" t="s">
        <v>11882</v>
      </c>
      <c r="G95" s="173">
        <v>72</v>
      </c>
      <c r="H95" s="169" t="s">
        <v>11871</v>
      </c>
    </row>
    <row r="96" spans="1:8" ht="51.75">
      <c r="A96" s="169" t="s">
        <v>11890</v>
      </c>
      <c r="B96" s="172" t="s">
        <v>11555</v>
      </c>
      <c r="C96" s="172" t="s">
        <v>11891</v>
      </c>
      <c r="D96" s="172" t="s">
        <v>36</v>
      </c>
      <c r="E96" s="172" t="s">
        <v>11892</v>
      </c>
      <c r="F96" s="172" t="s">
        <v>11701</v>
      </c>
      <c r="G96" s="173">
        <v>117</v>
      </c>
      <c r="H96" s="169">
        <v>41663</v>
      </c>
    </row>
    <row r="97" spans="1:8" ht="26.25">
      <c r="A97" s="169" t="s">
        <v>11893</v>
      </c>
      <c r="B97" s="172" t="s">
        <v>11555</v>
      </c>
      <c r="C97" s="172" t="s">
        <v>11894</v>
      </c>
      <c r="D97" s="172" t="s">
        <v>36</v>
      </c>
      <c r="E97" s="172" t="s">
        <v>11564</v>
      </c>
      <c r="F97" s="172" t="s">
        <v>11895</v>
      </c>
      <c r="G97" s="173">
        <v>1248</v>
      </c>
      <c r="H97" s="169">
        <v>41662</v>
      </c>
    </row>
    <row r="98" spans="1:8" ht="26.25">
      <c r="A98" s="169" t="s">
        <v>11896</v>
      </c>
      <c r="B98" s="172" t="s">
        <v>11555</v>
      </c>
      <c r="C98" s="172" t="s">
        <v>11897</v>
      </c>
      <c r="D98" s="172" t="s">
        <v>36</v>
      </c>
      <c r="E98" s="172" t="s">
        <v>11564</v>
      </c>
      <c r="F98" s="172" t="s">
        <v>11898</v>
      </c>
      <c r="G98" s="173">
        <v>16476.8</v>
      </c>
      <c r="H98" s="169">
        <v>41655</v>
      </c>
    </row>
    <row r="99" spans="1:8" ht="39">
      <c r="A99" s="169" t="s">
        <v>11899</v>
      </c>
      <c r="B99" s="172" t="s">
        <v>11555</v>
      </c>
      <c r="C99" s="172" t="s">
        <v>11900</v>
      </c>
      <c r="D99" s="172" t="s">
        <v>36</v>
      </c>
      <c r="E99" s="172" t="s">
        <v>11901</v>
      </c>
      <c r="F99" s="172" t="s">
        <v>11902</v>
      </c>
      <c r="G99" s="173">
        <v>6900</v>
      </c>
      <c r="H99" s="169" t="s">
        <v>11903</v>
      </c>
    </row>
    <row r="100" spans="1:8" ht="26.25">
      <c r="A100" s="169" t="s">
        <v>11904</v>
      </c>
      <c r="B100" s="172" t="s">
        <v>11555</v>
      </c>
      <c r="C100" s="172" t="s">
        <v>11905</v>
      </c>
      <c r="D100" s="172" t="s">
        <v>36</v>
      </c>
      <c r="E100" s="172" t="s">
        <v>11906</v>
      </c>
      <c r="F100" s="172" t="s">
        <v>11907</v>
      </c>
      <c r="G100" s="173">
        <v>2288.6</v>
      </c>
      <c r="H100" s="169" t="s">
        <v>11903</v>
      </c>
    </row>
    <row r="101" spans="1:8" ht="26.25">
      <c r="A101" s="169" t="s">
        <v>11908</v>
      </c>
      <c r="B101" s="172" t="s">
        <v>11555</v>
      </c>
      <c r="C101" s="172" t="s">
        <v>11909</v>
      </c>
      <c r="D101" s="172" t="s">
        <v>36</v>
      </c>
      <c r="E101" s="172"/>
      <c r="F101" s="172" t="s">
        <v>11594</v>
      </c>
      <c r="G101" s="173">
        <v>569.79999999999995</v>
      </c>
      <c r="H101" s="169">
        <v>41662</v>
      </c>
    </row>
    <row r="102" spans="1:8" ht="26.25">
      <c r="A102" s="169" t="s">
        <v>11910</v>
      </c>
      <c r="B102" s="172" t="s">
        <v>11555</v>
      </c>
      <c r="C102" s="172" t="s">
        <v>11911</v>
      </c>
      <c r="D102" s="172" t="s">
        <v>36</v>
      </c>
      <c r="E102" s="172" t="s">
        <v>11564</v>
      </c>
      <c r="F102" s="172" t="s">
        <v>11633</v>
      </c>
      <c r="G102" s="173">
        <v>271.8</v>
      </c>
      <c r="H102" s="169" t="s">
        <v>580</v>
      </c>
    </row>
    <row r="103" spans="1:8" ht="64.5">
      <c r="A103" s="169" t="s">
        <v>11912</v>
      </c>
      <c r="B103" s="172" t="s">
        <v>11555</v>
      </c>
      <c r="C103" s="172" t="s">
        <v>11913</v>
      </c>
      <c r="D103" s="172" t="s">
        <v>36</v>
      </c>
      <c r="E103" s="172" t="s">
        <v>11914</v>
      </c>
      <c r="F103" s="172" t="s">
        <v>11753</v>
      </c>
      <c r="G103" s="173">
        <v>220</v>
      </c>
      <c r="H103" s="169" t="s">
        <v>11915</v>
      </c>
    </row>
    <row r="104" spans="1:8" ht="39">
      <c r="A104" s="169" t="s">
        <v>11916</v>
      </c>
      <c r="B104" s="172" t="s">
        <v>11555</v>
      </c>
      <c r="C104" s="172" t="s">
        <v>11917</v>
      </c>
      <c r="D104" s="172" t="s">
        <v>36</v>
      </c>
      <c r="E104" s="172" t="s">
        <v>11918</v>
      </c>
      <c r="F104" s="172" t="s">
        <v>11919</v>
      </c>
      <c r="G104" s="173">
        <v>705</v>
      </c>
      <c r="H104" s="169" t="s">
        <v>11915</v>
      </c>
    </row>
    <row r="105" spans="1:8" ht="26.25">
      <c r="A105" s="169" t="s">
        <v>11920</v>
      </c>
      <c r="B105" s="172" t="s">
        <v>11555</v>
      </c>
      <c r="C105" s="172" t="s">
        <v>11921</v>
      </c>
      <c r="D105" s="172" t="s">
        <v>36</v>
      </c>
      <c r="E105" s="172" t="s">
        <v>11877</v>
      </c>
      <c r="F105" s="172" t="s">
        <v>11878</v>
      </c>
      <c r="G105" s="173">
        <v>3483</v>
      </c>
      <c r="H105" s="169">
        <v>41660</v>
      </c>
    </row>
    <row r="106" spans="1:8" ht="39">
      <c r="A106" s="169" t="s">
        <v>11922</v>
      </c>
      <c r="B106" s="172" t="s">
        <v>11555</v>
      </c>
      <c r="C106" s="172" t="s">
        <v>11923</v>
      </c>
      <c r="D106" s="172" t="s">
        <v>36</v>
      </c>
      <c r="E106" s="172" t="s">
        <v>11559</v>
      </c>
      <c r="F106" s="172" t="s">
        <v>11560</v>
      </c>
      <c r="G106" s="173">
        <v>868</v>
      </c>
      <c r="H106" s="169">
        <v>41655</v>
      </c>
    </row>
    <row r="107" spans="1:8" ht="39">
      <c r="A107" s="169" t="s">
        <v>11924</v>
      </c>
      <c r="B107" s="172" t="s">
        <v>11555</v>
      </c>
      <c r="C107" s="172" t="s">
        <v>11925</v>
      </c>
      <c r="D107" s="172" t="s">
        <v>36</v>
      </c>
      <c r="E107" s="172" t="s">
        <v>11926</v>
      </c>
      <c r="F107" s="172" t="s">
        <v>11701</v>
      </c>
      <c r="G107" s="173">
        <v>1519</v>
      </c>
      <c r="H107" s="169">
        <v>41670</v>
      </c>
    </row>
    <row r="108" spans="1:8" ht="64.5">
      <c r="A108" s="169" t="s">
        <v>11927</v>
      </c>
      <c r="B108" s="172" t="s">
        <v>11555</v>
      </c>
      <c r="C108" s="172" t="s">
        <v>11928</v>
      </c>
      <c r="D108" s="172" t="s">
        <v>36</v>
      </c>
      <c r="E108" s="172" t="s">
        <v>11929</v>
      </c>
      <c r="F108" s="172" t="s">
        <v>11701</v>
      </c>
      <c r="G108" s="173">
        <v>135</v>
      </c>
      <c r="H108" s="169">
        <v>41677</v>
      </c>
    </row>
    <row r="109" spans="1:8" ht="26.25">
      <c r="A109" s="169" t="s">
        <v>11930</v>
      </c>
      <c r="B109" s="172" t="s">
        <v>11555</v>
      </c>
      <c r="C109" s="172" t="s">
        <v>11931</v>
      </c>
      <c r="D109" s="172" t="s">
        <v>36</v>
      </c>
      <c r="E109" s="172" t="s">
        <v>11564</v>
      </c>
      <c r="F109" s="172" t="s">
        <v>11681</v>
      </c>
      <c r="G109" s="173">
        <v>2682</v>
      </c>
      <c r="H109" s="169" t="s">
        <v>11932</v>
      </c>
    </row>
    <row r="110" spans="1:8" ht="39">
      <c r="A110" s="169" t="s">
        <v>11933</v>
      </c>
      <c r="B110" s="172" t="s">
        <v>11555</v>
      </c>
      <c r="C110" s="172" t="s">
        <v>11934</v>
      </c>
      <c r="D110" s="172" t="s">
        <v>36</v>
      </c>
      <c r="E110" s="172" t="s">
        <v>11935</v>
      </c>
      <c r="F110" s="172" t="s">
        <v>11765</v>
      </c>
      <c r="G110" s="173">
        <v>2200</v>
      </c>
      <c r="H110" s="169" t="s">
        <v>11936</v>
      </c>
    </row>
    <row r="111" spans="1:8" ht="39">
      <c r="A111" s="169" t="s">
        <v>11937</v>
      </c>
      <c r="B111" s="172" t="s">
        <v>11555</v>
      </c>
      <c r="C111" s="172" t="s">
        <v>11938</v>
      </c>
      <c r="D111" s="172" t="s">
        <v>36</v>
      </c>
      <c r="E111" s="172" t="s">
        <v>11939</v>
      </c>
      <c r="F111" s="172" t="s">
        <v>11685</v>
      </c>
      <c r="G111" s="173">
        <v>216.5</v>
      </c>
      <c r="H111" s="169">
        <v>41668</v>
      </c>
    </row>
    <row r="112" spans="1:8" ht="26.25">
      <c r="A112" s="169" t="s">
        <v>11940</v>
      </c>
      <c r="B112" s="172" t="s">
        <v>11555</v>
      </c>
      <c r="C112" s="172" t="s">
        <v>11941</v>
      </c>
      <c r="D112" s="172" t="s">
        <v>36</v>
      </c>
      <c r="E112" s="172" t="s">
        <v>11564</v>
      </c>
      <c r="F112" s="172" t="s">
        <v>11629</v>
      </c>
      <c r="G112" s="173">
        <v>5320</v>
      </c>
      <c r="H112" s="169">
        <v>41655</v>
      </c>
    </row>
    <row r="113" spans="1:8" ht="26.25">
      <c r="A113" s="169" t="s">
        <v>11942</v>
      </c>
      <c r="B113" s="172" t="s">
        <v>11555</v>
      </c>
      <c r="C113" s="172" t="s">
        <v>11639</v>
      </c>
      <c r="D113" s="172" t="s">
        <v>36</v>
      </c>
      <c r="E113" s="172" t="s">
        <v>11564</v>
      </c>
      <c r="F113" s="172" t="s">
        <v>11633</v>
      </c>
      <c r="G113" s="173">
        <v>999.96</v>
      </c>
      <c r="H113" s="169">
        <v>41681</v>
      </c>
    </row>
    <row r="114" spans="1:8" ht="26.25">
      <c r="A114" s="169" t="s">
        <v>11943</v>
      </c>
      <c r="B114" s="172" t="s">
        <v>11555</v>
      </c>
      <c r="C114" s="172" t="s">
        <v>11944</v>
      </c>
      <c r="D114" s="172" t="s">
        <v>36</v>
      </c>
      <c r="E114" s="172" t="s">
        <v>11945</v>
      </c>
      <c r="F114" s="172" t="s">
        <v>11946</v>
      </c>
      <c r="G114" s="173">
        <v>2960</v>
      </c>
      <c r="H114" s="169">
        <v>41551</v>
      </c>
    </row>
    <row r="115" spans="1:8" ht="39">
      <c r="A115" s="169" t="s">
        <v>11947</v>
      </c>
      <c r="B115" s="172" t="s">
        <v>11555</v>
      </c>
      <c r="C115" s="172" t="s">
        <v>11948</v>
      </c>
      <c r="D115" s="172" t="s">
        <v>36</v>
      </c>
      <c r="E115" s="172" t="s">
        <v>11949</v>
      </c>
      <c r="F115" s="172" t="s">
        <v>11594</v>
      </c>
      <c r="G115" s="173">
        <v>180</v>
      </c>
      <c r="H115" s="169" t="s">
        <v>11950</v>
      </c>
    </row>
    <row r="116" spans="1:8" ht="39">
      <c r="A116" s="169" t="s">
        <v>11951</v>
      </c>
      <c r="B116" s="172" t="s">
        <v>11555</v>
      </c>
      <c r="C116" s="172" t="s">
        <v>11952</v>
      </c>
      <c r="D116" s="172" t="s">
        <v>36</v>
      </c>
      <c r="E116" s="172" t="s">
        <v>11939</v>
      </c>
      <c r="F116" s="172" t="s">
        <v>11685</v>
      </c>
      <c r="G116" s="173">
        <v>696</v>
      </c>
      <c r="H116" s="169">
        <v>41660</v>
      </c>
    </row>
    <row r="117" spans="1:8" ht="39">
      <c r="A117" s="169" t="s">
        <v>11953</v>
      </c>
      <c r="B117" s="172" t="s">
        <v>11555</v>
      </c>
      <c r="C117" s="172" t="s">
        <v>11758</v>
      </c>
      <c r="D117" s="172" t="s">
        <v>36</v>
      </c>
      <c r="E117" s="172" t="s">
        <v>11954</v>
      </c>
      <c r="F117" s="172" t="s">
        <v>11760</v>
      </c>
      <c r="G117" s="173">
        <v>2700</v>
      </c>
      <c r="H117" s="169">
        <v>41681</v>
      </c>
    </row>
    <row r="118" spans="1:8" ht="39">
      <c r="A118" s="169" t="s">
        <v>11955</v>
      </c>
      <c r="B118" s="172" t="s">
        <v>11555</v>
      </c>
      <c r="C118" s="172" t="s">
        <v>11956</v>
      </c>
      <c r="D118" s="172" t="s">
        <v>36</v>
      </c>
      <c r="E118" s="172" t="s">
        <v>11957</v>
      </c>
      <c r="F118" s="172" t="s">
        <v>11958</v>
      </c>
      <c r="G118" s="173">
        <v>1120</v>
      </c>
      <c r="H118" s="169" t="s">
        <v>11959</v>
      </c>
    </row>
    <row r="119" spans="1:8" ht="39">
      <c r="A119" s="169" t="s">
        <v>11960</v>
      </c>
      <c r="B119" s="172" t="s">
        <v>11555</v>
      </c>
      <c r="C119" s="172" t="s">
        <v>11961</v>
      </c>
      <c r="D119" s="172" t="s">
        <v>36</v>
      </c>
      <c r="E119" s="172" t="s">
        <v>11821</v>
      </c>
      <c r="F119" s="172" t="s">
        <v>11822</v>
      </c>
      <c r="G119" s="173">
        <v>513</v>
      </c>
      <c r="H119" s="169">
        <v>41677</v>
      </c>
    </row>
    <row r="120" spans="1:8" ht="51.75">
      <c r="A120" s="169" t="s">
        <v>11962</v>
      </c>
      <c r="B120" s="172" t="s">
        <v>11555</v>
      </c>
      <c r="C120" s="172" t="s">
        <v>11963</v>
      </c>
      <c r="D120" s="172" t="s">
        <v>36</v>
      </c>
      <c r="E120" s="172" t="s">
        <v>11964</v>
      </c>
      <c r="F120" s="172" t="s">
        <v>11965</v>
      </c>
      <c r="G120" s="173">
        <v>166.5</v>
      </c>
      <c r="H120" s="169" t="s">
        <v>11959</v>
      </c>
    </row>
    <row r="121" spans="1:8" ht="39">
      <c r="A121" s="169" t="s">
        <v>11966</v>
      </c>
      <c r="B121" s="172" t="s">
        <v>11555</v>
      </c>
      <c r="C121" s="172" t="s">
        <v>11967</v>
      </c>
      <c r="D121" s="172" t="s">
        <v>36</v>
      </c>
      <c r="E121" s="172" t="s">
        <v>11968</v>
      </c>
      <c r="F121" s="172" t="s">
        <v>11958</v>
      </c>
      <c r="G121" s="173">
        <v>1960</v>
      </c>
      <c r="H121" s="169">
        <v>41676</v>
      </c>
    </row>
    <row r="122" spans="1:8" ht="26.25">
      <c r="A122" s="169" t="s">
        <v>11904</v>
      </c>
      <c r="B122" s="172" t="s">
        <v>11555</v>
      </c>
      <c r="C122" s="172" t="s">
        <v>11969</v>
      </c>
      <c r="D122" s="172" t="s">
        <v>36</v>
      </c>
      <c r="E122" s="172" t="s">
        <v>11970</v>
      </c>
      <c r="F122" s="172" t="s">
        <v>11971</v>
      </c>
      <c r="G122" s="173">
        <v>16030</v>
      </c>
      <c r="H122" s="169" t="s">
        <v>11972</v>
      </c>
    </row>
    <row r="123" spans="1:8" ht="26.25">
      <c r="A123" s="169" t="s">
        <v>11973</v>
      </c>
      <c r="B123" s="172" t="s">
        <v>11555</v>
      </c>
      <c r="C123" s="172" t="s">
        <v>11974</v>
      </c>
      <c r="D123" s="172" t="s">
        <v>36</v>
      </c>
      <c r="E123" s="172" t="s">
        <v>11975</v>
      </c>
      <c r="F123" s="172" t="s">
        <v>11976</v>
      </c>
      <c r="G123" s="173">
        <v>395</v>
      </c>
      <c r="H123" s="169" t="s">
        <v>11977</v>
      </c>
    </row>
    <row r="124" spans="1:8" ht="39">
      <c r="A124" s="169" t="s">
        <v>11978</v>
      </c>
      <c r="B124" s="172" t="s">
        <v>11555</v>
      </c>
      <c r="C124" s="172" t="s">
        <v>11979</v>
      </c>
      <c r="D124" s="172" t="s">
        <v>36</v>
      </c>
      <c r="E124" s="172" t="s">
        <v>11980</v>
      </c>
      <c r="F124" s="172" t="s">
        <v>11740</v>
      </c>
      <c r="G124" s="173">
        <v>2138</v>
      </c>
      <c r="H124" s="169" t="s">
        <v>11981</v>
      </c>
    </row>
    <row r="125" spans="1:8" ht="26.25">
      <c r="A125" s="169" t="s">
        <v>11982</v>
      </c>
      <c r="B125" s="172" t="s">
        <v>11555</v>
      </c>
      <c r="C125" s="172" t="s">
        <v>11983</v>
      </c>
      <c r="D125" s="172" t="s">
        <v>36</v>
      </c>
      <c r="E125" s="172" t="s">
        <v>11984</v>
      </c>
      <c r="F125" s="172" t="s">
        <v>11984</v>
      </c>
      <c r="G125" s="173">
        <v>35.4</v>
      </c>
      <c r="H125" s="169">
        <v>41694</v>
      </c>
    </row>
    <row r="126" spans="1:8" ht="39">
      <c r="A126" s="169" t="s">
        <v>11985</v>
      </c>
      <c r="B126" s="172" t="s">
        <v>11555</v>
      </c>
      <c r="C126" s="172" t="s">
        <v>11986</v>
      </c>
      <c r="D126" s="172" t="s">
        <v>36</v>
      </c>
      <c r="E126" s="172" t="s">
        <v>11987</v>
      </c>
      <c r="F126" s="172" t="s">
        <v>11857</v>
      </c>
      <c r="G126" s="173">
        <v>931</v>
      </c>
      <c r="H126" s="169">
        <v>41683</v>
      </c>
    </row>
    <row r="127" spans="1:8" ht="39">
      <c r="A127" s="169" t="s">
        <v>11988</v>
      </c>
      <c r="B127" s="172" t="s">
        <v>11555</v>
      </c>
      <c r="C127" s="172" t="s">
        <v>11989</v>
      </c>
      <c r="D127" s="172" t="s">
        <v>36</v>
      </c>
      <c r="E127" s="172" t="s">
        <v>11759</v>
      </c>
      <c r="F127" s="172" t="s">
        <v>11760</v>
      </c>
      <c r="G127" s="173">
        <v>1350</v>
      </c>
      <c r="H127" s="169">
        <v>41683</v>
      </c>
    </row>
    <row r="128" spans="1:8" ht="39">
      <c r="A128" s="169" t="s">
        <v>11990</v>
      </c>
      <c r="B128" s="172" t="s">
        <v>11555</v>
      </c>
      <c r="C128" s="172" t="s">
        <v>11991</v>
      </c>
      <c r="D128" s="172" t="s">
        <v>36</v>
      </c>
      <c r="E128" s="172" t="s">
        <v>11992</v>
      </c>
      <c r="F128" s="172" t="s">
        <v>11993</v>
      </c>
      <c r="G128" s="173">
        <v>10700</v>
      </c>
      <c r="H128" s="169">
        <v>41686</v>
      </c>
    </row>
    <row r="129" spans="1:8" ht="26.25">
      <c r="A129" s="169" t="s">
        <v>11994</v>
      </c>
      <c r="B129" s="172" t="s">
        <v>11555</v>
      </c>
      <c r="C129" s="172" t="s">
        <v>11995</v>
      </c>
      <c r="D129" s="172" t="s">
        <v>36</v>
      </c>
      <c r="E129" s="172" t="s">
        <v>11870</v>
      </c>
      <c r="F129" s="172" t="s">
        <v>11996</v>
      </c>
      <c r="G129" s="173">
        <v>171.2</v>
      </c>
      <c r="H129" s="169" t="s">
        <v>11997</v>
      </c>
    </row>
    <row r="130" spans="1:8" ht="39">
      <c r="A130" s="169" t="s">
        <v>11998</v>
      </c>
      <c r="B130" s="172" t="s">
        <v>11555</v>
      </c>
      <c r="C130" s="172" t="s">
        <v>11999</v>
      </c>
      <c r="D130" s="172" t="s">
        <v>36</v>
      </c>
      <c r="E130" s="172" t="s">
        <v>12000</v>
      </c>
      <c r="F130" s="172" t="s">
        <v>12001</v>
      </c>
      <c r="G130" s="173">
        <v>1232</v>
      </c>
      <c r="H130" s="169" t="s">
        <v>12002</v>
      </c>
    </row>
    <row r="131" spans="1:8" ht="39">
      <c r="A131" s="169" t="s">
        <v>12003</v>
      </c>
      <c r="B131" s="172" t="s">
        <v>11555</v>
      </c>
      <c r="C131" s="172" t="s">
        <v>12004</v>
      </c>
      <c r="D131" s="172" t="s">
        <v>36</v>
      </c>
      <c r="E131" s="172" t="s">
        <v>12005</v>
      </c>
      <c r="F131" s="172" t="s">
        <v>11765</v>
      </c>
      <c r="G131" s="173">
        <v>19.5</v>
      </c>
      <c r="H131" s="169">
        <v>41677</v>
      </c>
    </row>
    <row r="132" spans="1:8" ht="39">
      <c r="A132" s="169" t="s">
        <v>12006</v>
      </c>
      <c r="B132" s="172" t="s">
        <v>11555</v>
      </c>
      <c r="C132" s="172" t="s">
        <v>12007</v>
      </c>
      <c r="D132" s="172" t="s">
        <v>36</v>
      </c>
      <c r="E132" s="172" t="s">
        <v>11564</v>
      </c>
      <c r="F132" s="172" t="s">
        <v>12008</v>
      </c>
      <c r="G132" s="173">
        <v>1350</v>
      </c>
      <c r="H132" s="169">
        <v>41681</v>
      </c>
    </row>
    <row r="133" spans="1:8" ht="39">
      <c r="A133" s="169" t="s">
        <v>12009</v>
      </c>
      <c r="B133" s="172" t="s">
        <v>11555</v>
      </c>
      <c r="C133" s="172" t="s">
        <v>12010</v>
      </c>
      <c r="D133" s="172" t="s">
        <v>36</v>
      </c>
      <c r="E133" s="172" t="s">
        <v>12011</v>
      </c>
      <c r="F133" s="172" t="s">
        <v>12012</v>
      </c>
      <c r="G133" s="173">
        <v>120</v>
      </c>
      <c r="H133" s="169">
        <v>41666</v>
      </c>
    </row>
    <row r="134" spans="1:8" ht="26.25">
      <c r="A134" s="169" t="s">
        <v>12013</v>
      </c>
      <c r="B134" s="172" t="s">
        <v>11555</v>
      </c>
      <c r="C134" s="172" t="s">
        <v>12014</v>
      </c>
      <c r="D134" s="172" t="s">
        <v>36</v>
      </c>
      <c r="E134" s="172" t="s">
        <v>12015</v>
      </c>
      <c r="F134" s="172" t="s">
        <v>12016</v>
      </c>
      <c r="G134" s="173">
        <v>418</v>
      </c>
      <c r="H134" s="169" t="s">
        <v>12017</v>
      </c>
    </row>
    <row r="135" spans="1:8" ht="26.25">
      <c r="A135" s="169" t="s">
        <v>12018</v>
      </c>
      <c r="B135" s="172" t="s">
        <v>11555</v>
      </c>
      <c r="C135" s="172" t="s">
        <v>12019</v>
      </c>
      <c r="D135" s="172" t="s">
        <v>36</v>
      </c>
      <c r="E135" s="172" t="s">
        <v>11881</v>
      </c>
      <c r="F135" s="172" t="s">
        <v>12020</v>
      </c>
      <c r="G135" s="173">
        <v>540</v>
      </c>
      <c r="H135" s="169">
        <v>41684</v>
      </c>
    </row>
    <row r="136" spans="1:8" ht="51.75">
      <c r="A136" s="169" t="s">
        <v>12021</v>
      </c>
      <c r="B136" s="172" t="s">
        <v>11555</v>
      </c>
      <c r="C136" s="172" t="s">
        <v>12022</v>
      </c>
      <c r="D136" s="172" t="s">
        <v>36</v>
      </c>
      <c r="E136" s="172" t="s">
        <v>12023</v>
      </c>
      <c r="F136" s="172" t="s">
        <v>12024</v>
      </c>
      <c r="G136" s="173">
        <v>200</v>
      </c>
      <c r="H136" s="169">
        <v>41663</v>
      </c>
    </row>
    <row r="137" spans="1:8" ht="39">
      <c r="A137" s="169" t="s">
        <v>12025</v>
      </c>
      <c r="B137" s="172" t="s">
        <v>11555</v>
      </c>
      <c r="C137" s="172" t="s">
        <v>12026</v>
      </c>
      <c r="D137" s="172" t="s">
        <v>36</v>
      </c>
      <c r="E137" s="172" t="s">
        <v>12027</v>
      </c>
      <c r="F137" s="172" t="s">
        <v>11629</v>
      </c>
      <c r="G137" s="173">
        <v>288</v>
      </c>
      <c r="H137" s="169">
        <v>41660</v>
      </c>
    </row>
    <row r="138" spans="1:8" ht="39">
      <c r="A138" s="169" t="s">
        <v>12028</v>
      </c>
      <c r="B138" s="172" t="s">
        <v>11555</v>
      </c>
      <c r="C138" s="172" t="s">
        <v>12029</v>
      </c>
      <c r="D138" s="172" t="s">
        <v>36</v>
      </c>
      <c r="E138" s="172" t="s">
        <v>12027</v>
      </c>
      <c r="F138" s="172" t="s">
        <v>11629</v>
      </c>
      <c r="G138" s="173">
        <v>170</v>
      </c>
      <c r="H138" s="169">
        <v>41660</v>
      </c>
    </row>
    <row r="139" spans="1:8" ht="51.75">
      <c r="A139" s="169" t="s">
        <v>12030</v>
      </c>
      <c r="B139" s="172" t="s">
        <v>11555</v>
      </c>
      <c r="C139" s="172" t="s">
        <v>12031</v>
      </c>
      <c r="D139" s="172" t="s">
        <v>36</v>
      </c>
      <c r="E139" s="172" t="s">
        <v>12023</v>
      </c>
      <c r="F139" s="172" t="s">
        <v>12024</v>
      </c>
      <c r="G139" s="173">
        <v>87.5</v>
      </c>
      <c r="H139" s="169">
        <v>41660</v>
      </c>
    </row>
    <row r="140" spans="1:8" ht="26.25">
      <c r="A140" s="169"/>
      <c r="B140" s="172" t="s">
        <v>11555</v>
      </c>
      <c r="C140" s="172" t="s">
        <v>12032</v>
      </c>
      <c r="D140" s="172" t="s">
        <v>36</v>
      </c>
      <c r="E140" s="172" t="s">
        <v>12033</v>
      </c>
      <c r="F140" s="172" t="s">
        <v>12034</v>
      </c>
      <c r="G140" s="173">
        <v>2829.5</v>
      </c>
      <c r="H140" s="169" t="s">
        <v>12035</v>
      </c>
    </row>
    <row r="141" spans="1:8" ht="26.25">
      <c r="A141" s="169" t="s">
        <v>12036</v>
      </c>
      <c r="B141" s="172" t="s">
        <v>11555</v>
      </c>
      <c r="C141" s="172" t="s">
        <v>12037</v>
      </c>
      <c r="D141" s="172" t="s">
        <v>36</v>
      </c>
      <c r="E141" s="172" t="s">
        <v>12038</v>
      </c>
      <c r="F141" s="172" t="s">
        <v>12039</v>
      </c>
      <c r="G141" s="173">
        <v>425</v>
      </c>
      <c r="H141" s="169">
        <v>41682</v>
      </c>
    </row>
    <row r="142" spans="1:8" ht="26.25">
      <c r="A142" s="169" t="s">
        <v>12040</v>
      </c>
      <c r="B142" s="172" t="s">
        <v>11555</v>
      </c>
      <c r="C142" s="172" t="s">
        <v>12041</v>
      </c>
      <c r="D142" s="172" t="s">
        <v>36</v>
      </c>
      <c r="E142" s="172" t="s">
        <v>11564</v>
      </c>
      <c r="F142" s="172" t="s">
        <v>12039</v>
      </c>
      <c r="G142" s="173">
        <v>1020</v>
      </c>
      <c r="H142" s="169"/>
    </row>
    <row r="143" spans="1:8" ht="64.5">
      <c r="A143" s="169" t="s">
        <v>12042</v>
      </c>
      <c r="B143" s="172" t="s">
        <v>11555</v>
      </c>
      <c r="C143" s="172" t="s">
        <v>12043</v>
      </c>
      <c r="D143" s="172" t="s">
        <v>36</v>
      </c>
      <c r="E143" s="172" t="s">
        <v>12044</v>
      </c>
      <c r="F143" s="172" t="s">
        <v>12045</v>
      </c>
      <c r="G143" s="173">
        <v>741</v>
      </c>
      <c r="H143" s="169" t="s">
        <v>12046</v>
      </c>
    </row>
    <row r="144" spans="1:8" ht="51.75">
      <c r="A144" s="169" t="s">
        <v>12047</v>
      </c>
      <c r="B144" s="172" t="s">
        <v>11555</v>
      </c>
      <c r="C144" s="172" t="s">
        <v>12048</v>
      </c>
      <c r="D144" s="172" t="s">
        <v>36</v>
      </c>
      <c r="E144" s="172" t="s">
        <v>12023</v>
      </c>
      <c r="F144" s="172" t="s">
        <v>12024</v>
      </c>
      <c r="G144" s="173">
        <v>76</v>
      </c>
      <c r="H144" s="169">
        <v>41660</v>
      </c>
    </row>
    <row r="145" spans="1:8" ht="26.25">
      <c r="A145" s="169" t="s">
        <v>12049</v>
      </c>
      <c r="B145" s="172" t="s">
        <v>11555</v>
      </c>
      <c r="C145" s="172" t="s">
        <v>12050</v>
      </c>
      <c r="D145" s="172" t="s">
        <v>36</v>
      </c>
      <c r="E145" s="172" t="s">
        <v>12038</v>
      </c>
      <c r="F145" s="172" t="s">
        <v>12039</v>
      </c>
      <c r="G145" s="173">
        <v>2833.69</v>
      </c>
      <c r="H145" s="169">
        <v>41682</v>
      </c>
    </row>
    <row r="146" spans="1:8" ht="26.25">
      <c r="A146" s="169" t="s">
        <v>12051</v>
      </c>
      <c r="B146" s="172" t="s">
        <v>11555</v>
      </c>
      <c r="C146" s="172" t="s">
        <v>12052</v>
      </c>
      <c r="D146" s="172" t="s">
        <v>36</v>
      </c>
      <c r="E146" s="172" t="s">
        <v>11564</v>
      </c>
      <c r="F146" s="172" t="s">
        <v>12039</v>
      </c>
      <c r="G146" s="173">
        <v>561</v>
      </c>
      <c r="H146" s="169">
        <v>41682</v>
      </c>
    </row>
    <row r="147" spans="1:8" ht="51.75">
      <c r="A147" s="169" t="s">
        <v>12053</v>
      </c>
      <c r="B147" s="172" t="s">
        <v>11555</v>
      </c>
      <c r="C147" s="172" t="s">
        <v>12054</v>
      </c>
      <c r="D147" s="172" t="s">
        <v>36</v>
      </c>
      <c r="E147" s="172" t="s">
        <v>12055</v>
      </c>
      <c r="F147" s="172" t="s">
        <v>12056</v>
      </c>
      <c r="G147" s="173">
        <v>1000</v>
      </c>
      <c r="H147" s="169">
        <v>41649</v>
      </c>
    </row>
    <row r="148" spans="1:8" ht="39">
      <c r="A148" s="169" t="s">
        <v>12057</v>
      </c>
      <c r="B148" s="172" t="s">
        <v>11555</v>
      </c>
      <c r="C148" s="172" t="s">
        <v>12058</v>
      </c>
      <c r="D148" s="172" t="s">
        <v>36</v>
      </c>
      <c r="E148" s="172" t="s">
        <v>12059</v>
      </c>
      <c r="F148" s="172" t="s">
        <v>11834</v>
      </c>
      <c r="G148" s="173">
        <v>800</v>
      </c>
      <c r="H148" s="169" t="s">
        <v>12060</v>
      </c>
    </row>
    <row r="149" spans="1:8" ht="26.25">
      <c r="A149" s="169" t="s">
        <v>12061</v>
      </c>
      <c r="B149" s="172" t="s">
        <v>11555</v>
      </c>
      <c r="C149" s="172" t="s">
        <v>12062</v>
      </c>
      <c r="D149" s="172" t="s">
        <v>36</v>
      </c>
      <c r="E149" s="172"/>
      <c r="F149" s="172" t="s">
        <v>11711</v>
      </c>
      <c r="G149" s="173">
        <v>1909.09</v>
      </c>
      <c r="H149" s="169"/>
    </row>
    <row r="150" spans="1:8" ht="51.75">
      <c r="A150" s="169" t="s">
        <v>12063</v>
      </c>
      <c r="B150" s="172" t="s">
        <v>11555</v>
      </c>
      <c r="C150" s="172" t="s">
        <v>7740</v>
      </c>
      <c r="D150" s="172" t="s">
        <v>36</v>
      </c>
      <c r="E150" s="172" t="s">
        <v>11841</v>
      </c>
      <c r="F150" s="172" t="s">
        <v>11765</v>
      </c>
      <c r="G150" s="173">
        <v>132</v>
      </c>
      <c r="H150" s="169">
        <v>41689</v>
      </c>
    </row>
    <row r="151" spans="1:8" ht="51.75">
      <c r="A151" s="169" t="s">
        <v>12064</v>
      </c>
      <c r="B151" s="172" t="s">
        <v>11555</v>
      </c>
      <c r="C151" s="172" t="s">
        <v>12065</v>
      </c>
      <c r="D151" s="172" t="s">
        <v>36</v>
      </c>
      <c r="E151" s="172" t="s">
        <v>12023</v>
      </c>
      <c r="F151" s="172" t="s">
        <v>12024</v>
      </c>
      <c r="G151" s="173">
        <v>260</v>
      </c>
      <c r="H151" s="169">
        <v>41684</v>
      </c>
    </row>
    <row r="152" spans="1:8" ht="26.25">
      <c r="A152" s="169" t="s">
        <v>12066</v>
      </c>
      <c r="B152" s="172" t="s">
        <v>11555</v>
      </c>
      <c r="C152" s="172" t="s">
        <v>12067</v>
      </c>
      <c r="D152" s="172" t="s">
        <v>36</v>
      </c>
      <c r="E152" s="172" t="s">
        <v>11881</v>
      </c>
      <c r="F152" s="172" t="s">
        <v>12068</v>
      </c>
      <c r="G152" s="173">
        <v>104.53</v>
      </c>
      <c r="H152" s="169">
        <v>41690</v>
      </c>
    </row>
    <row r="153" spans="1:8" ht="26.25">
      <c r="A153" s="169" t="s">
        <v>12069</v>
      </c>
      <c r="B153" s="172" t="s">
        <v>11555</v>
      </c>
      <c r="C153" s="172" t="s">
        <v>12070</v>
      </c>
      <c r="D153" s="172" t="s">
        <v>36</v>
      </c>
      <c r="E153" s="172" t="s">
        <v>11564</v>
      </c>
      <c r="F153" s="172" t="s">
        <v>12071</v>
      </c>
      <c r="G153" s="173">
        <v>2532.0700000000002</v>
      </c>
      <c r="H153" s="169" t="s">
        <v>11981</v>
      </c>
    </row>
    <row r="154" spans="1:8" ht="39">
      <c r="A154" s="169" t="s">
        <v>12072</v>
      </c>
      <c r="B154" s="172" t="s">
        <v>11555</v>
      </c>
      <c r="C154" s="172" t="s">
        <v>12073</v>
      </c>
      <c r="D154" s="172" t="s">
        <v>36</v>
      </c>
      <c r="E154" s="172" t="s">
        <v>12074</v>
      </c>
      <c r="F154" s="172" t="s">
        <v>12075</v>
      </c>
      <c r="G154" s="173">
        <v>2646.7</v>
      </c>
      <c r="H154" s="169">
        <v>41658</v>
      </c>
    </row>
    <row r="155" spans="1:8" ht="26.25">
      <c r="A155" s="169" t="s">
        <v>12076</v>
      </c>
      <c r="B155" s="172" t="s">
        <v>11555</v>
      </c>
      <c r="C155" s="172" t="s">
        <v>12073</v>
      </c>
      <c r="D155" s="172" t="s">
        <v>36</v>
      </c>
      <c r="E155" s="172" t="s">
        <v>11564</v>
      </c>
      <c r="F155" s="172" t="s">
        <v>12039</v>
      </c>
      <c r="G155" s="173">
        <v>2440.35</v>
      </c>
      <c r="H155" s="169"/>
    </row>
    <row r="156" spans="1:8" ht="39">
      <c r="A156" s="169" t="s">
        <v>12077</v>
      </c>
      <c r="B156" s="172" t="s">
        <v>11555</v>
      </c>
      <c r="C156" s="172" t="s">
        <v>12078</v>
      </c>
      <c r="D156" s="172" t="s">
        <v>36</v>
      </c>
      <c r="E156" s="172" t="s">
        <v>12079</v>
      </c>
      <c r="F156" s="172" t="s">
        <v>11765</v>
      </c>
      <c r="G156" s="173">
        <v>187.6</v>
      </c>
      <c r="H156" s="169">
        <v>41684</v>
      </c>
    </row>
    <row r="157" spans="1:8" ht="39">
      <c r="A157" s="169" t="s">
        <v>12080</v>
      </c>
      <c r="B157" s="172" t="s">
        <v>11555</v>
      </c>
      <c r="C157" s="172" t="s">
        <v>12081</v>
      </c>
      <c r="D157" s="172" t="s">
        <v>36</v>
      </c>
      <c r="E157" s="172" t="s">
        <v>12082</v>
      </c>
      <c r="F157" s="172" t="s">
        <v>11839</v>
      </c>
      <c r="G157" s="173">
        <v>580</v>
      </c>
      <c r="H157" s="169" t="s">
        <v>12083</v>
      </c>
    </row>
    <row r="158" spans="1:8" ht="39">
      <c r="A158" s="169" t="s">
        <v>12084</v>
      </c>
      <c r="B158" s="172" t="s">
        <v>11555</v>
      </c>
      <c r="C158" s="172" t="s">
        <v>12085</v>
      </c>
      <c r="D158" s="172" t="s">
        <v>36</v>
      </c>
      <c r="E158" s="172" t="s">
        <v>12086</v>
      </c>
      <c r="F158" s="172" t="s">
        <v>11570</v>
      </c>
      <c r="G158" s="173">
        <v>273</v>
      </c>
      <c r="H158" s="169">
        <v>41696</v>
      </c>
    </row>
    <row r="159" spans="1:8" ht="39">
      <c r="A159" s="169" t="s">
        <v>12087</v>
      </c>
      <c r="B159" s="172" t="s">
        <v>11555</v>
      </c>
      <c r="C159" s="172" t="s">
        <v>12088</v>
      </c>
      <c r="D159" s="172" t="s">
        <v>36</v>
      </c>
      <c r="E159" s="172" t="s">
        <v>12079</v>
      </c>
      <c r="F159" s="172" t="s">
        <v>11765</v>
      </c>
      <c r="G159" s="173">
        <v>9.8000000000000007</v>
      </c>
      <c r="H159" s="169" t="s">
        <v>12089</v>
      </c>
    </row>
    <row r="160" spans="1:8" ht="39">
      <c r="A160" s="169" t="s">
        <v>12090</v>
      </c>
      <c r="B160" s="172" t="s">
        <v>11555</v>
      </c>
      <c r="C160" s="172" t="s">
        <v>12091</v>
      </c>
      <c r="D160" s="172" t="s">
        <v>36</v>
      </c>
      <c r="E160" s="172" t="s">
        <v>12092</v>
      </c>
      <c r="F160" s="172" t="s">
        <v>11665</v>
      </c>
      <c r="G160" s="173">
        <v>3380</v>
      </c>
      <c r="H160" s="169" t="s">
        <v>12093</v>
      </c>
    </row>
    <row r="161" spans="1:8" ht="39">
      <c r="A161" s="169" t="s">
        <v>12094</v>
      </c>
      <c r="B161" s="172" t="s">
        <v>11555</v>
      </c>
      <c r="C161" s="172" t="s">
        <v>12095</v>
      </c>
      <c r="D161" s="172" t="s">
        <v>36</v>
      </c>
      <c r="E161" s="172" t="s">
        <v>12074</v>
      </c>
      <c r="F161" s="172" t="s">
        <v>12075</v>
      </c>
      <c r="G161" s="173">
        <v>2646.7</v>
      </c>
      <c r="H161" s="169">
        <v>41697</v>
      </c>
    </row>
    <row r="162" spans="1:8" ht="39">
      <c r="A162" s="169" t="s">
        <v>12096</v>
      </c>
      <c r="B162" s="172" t="s">
        <v>11555</v>
      </c>
      <c r="C162" s="172" t="s">
        <v>12097</v>
      </c>
      <c r="D162" s="172" t="s">
        <v>36</v>
      </c>
      <c r="E162" s="172" t="s">
        <v>11821</v>
      </c>
      <c r="F162" s="172" t="s">
        <v>11822</v>
      </c>
      <c r="G162" s="173">
        <v>40</v>
      </c>
      <c r="H162" s="169">
        <v>41702</v>
      </c>
    </row>
    <row r="163" spans="1:8" ht="51.75">
      <c r="A163" s="169" t="s">
        <v>12098</v>
      </c>
      <c r="B163" s="172" t="s">
        <v>11555</v>
      </c>
      <c r="C163" s="172" t="s">
        <v>12099</v>
      </c>
      <c r="D163" s="172" t="s">
        <v>36</v>
      </c>
      <c r="E163" s="172" t="s">
        <v>12100</v>
      </c>
      <c r="F163" s="172" t="s">
        <v>12101</v>
      </c>
      <c r="G163" s="173">
        <v>720</v>
      </c>
      <c r="H163" s="169" t="s">
        <v>12102</v>
      </c>
    </row>
    <row r="164" spans="1:8" ht="26.25">
      <c r="A164" s="169" t="s">
        <v>12103</v>
      </c>
      <c r="B164" s="172" t="s">
        <v>11555</v>
      </c>
      <c r="C164" s="172" t="s">
        <v>11632</v>
      </c>
      <c r="D164" s="172" t="s">
        <v>36</v>
      </c>
      <c r="E164" s="172" t="s">
        <v>12104</v>
      </c>
      <c r="F164" s="172" t="s">
        <v>11633</v>
      </c>
      <c r="G164" s="173">
        <v>907.5</v>
      </c>
      <c r="H164" s="169" t="s">
        <v>12105</v>
      </c>
    </row>
    <row r="165" spans="1:8" ht="26.25">
      <c r="A165" s="169" t="s">
        <v>12106</v>
      </c>
      <c r="B165" s="172" t="s">
        <v>11555</v>
      </c>
      <c r="C165" s="172" t="s">
        <v>11592</v>
      </c>
      <c r="D165" s="172" t="s">
        <v>36</v>
      </c>
      <c r="E165" s="172"/>
      <c r="F165" s="172" t="s">
        <v>11594</v>
      </c>
      <c r="G165" s="173">
        <v>300</v>
      </c>
      <c r="H165" s="169">
        <v>41702</v>
      </c>
    </row>
    <row r="166" spans="1:8" ht="39">
      <c r="A166" s="169" t="s">
        <v>12107</v>
      </c>
      <c r="B166" s="172" t="s">
        <v>11555</v>
      </c>
      <c r="C166" s="172" t="s">
        <v>12108</v>
      </c>
      <c r="D166" s="172" t="s">
        <v>36</v>
      </c>
      <c r="E166" s="172" t="s">
        <v>11759</v>
      </c>
      <c r="F166" s="172" t="s">
        <v>11760</v>
      </c>
      <c r="G166" s="173">
        <v>3000</v>
      </c>
      <c r="H166" s="169">
        <v>41703</v>
      </c>
    </row>
    <row r="167" spans="1:8" ht="39">
      <c r="A167" s="169" t="s">
        <v>12109</v>
      </c>
      <c r="B167" s="172" t="s">
        <v>11555</v>
      </c>
      <c r="C167" s="172" t="s">
        <v>11613</v>
      </c>
      <c r="D167" s="172" t="s">
        <v>36</v>
      </c>
      <c r="E167" s="172" t="s">
        <v>12110</v>
      </c>
      <c r="F167" s="172" t="s">
        <v>11615</v>
      </c>
      <c r="G167" s="173">
        <v>315</v>
      </c>
      <c r="H167" s="169">
        <v>41703</v>
      </c>
    </row>
    <row r="168" spans="1:8" ht="64.5">
      <c r="A168" s="169" t="s">
        <v>12111</v>
      </c>
      <c r="B168" s="172" t="s">
        <v>11555</v>
      </c>
      <c r="C168" s="172" t="s">
        <v>12112</v>
      </c>
      <c r="D168" s="172" t="s">
        <v>36</v>
      </c>
      <c r="E168" s="172" t="s">
        <v>11929</v>
      </c>
      <c r="F168" s="172" t="s">
        <v>11701</v>
      </c>
      <c r="G168" s="173">
        <v>250</v>
      </c>
      <c r="H168" s="169">
        <v>41702</v>
      </c>
    </row>
    <row r="169" spans="1:8" ht="39">
      <c r="A169" s="169" t="s">
        <v>12113</v>
      </c>
      <c r="B169" s="172" t="s">
        <v>11555</v>
      </c>
      <c r="C169" s="172" t="s">
        <v>12114</v>
      </c>
      <c r="D169" s="172" t="s">
        <v>36</v>
      </c>
      <c r="E169" s="172" t="s">
        <v>12115</v>
      </c>
      <c r="F169" s="172" t="s">
        <v>12116</v>
      </c>
      <c r="G169" s="173">
        <v>3250</v>
      </c>
      <c r="H169" s="169" t="s">
        <v>12117</v>
      </c>
    </row>
    <row r="170" spans="1:8" ht="26.25">
      <c r="A170" s="169" t="s">
        <v>12118</v>
      </c>
      <c r="B170" s="172" t="s">
        <v>11555</v>
      </c>
      <c r="C170" s="172" t="s">
        <v>12119</v>
      </c>
      <c r="D170" s="172" t="s">
        <v>36</v>
      </c>
      <c r="E170" s="172" t="s">
        <v>11564</v>
      </c>
      <c r="F170" s="172" t="s">
        <v>11565</v>
      </c>
      <c r="G170" s="173">
        <v>756</v>
      </c>
      <c r="H170" s="169" t="s">
        <v>12120</v>
      </c>
    </row>
    <row r="171" spans="1:8" ht="51.75">
      <c r="A171" s="169" t="s">
        <v>12121</v>
      </c>
      <c r="B171" s="172" t="s">
        <v>11555</v>
      </c>
      <c r="C171" s="172" t="s">
        <v>12122</v>
      </c>
      <c r="D171" s="172" t="s">
        <v>36</v>
      </c>
      <c r="E171" s="172" t="s">
        <v>12123</v>
      </c>
      <c r="F171" s="172" t="s">
        <v>12124</v>
      </c>
      <c r="G171" s="173">
        <v>501.1</v>
      </c>
      <c r="H171" s="169" t="s">
        <v>12125</v>
      </c>
    </row>
    <row r="172" spans="1:8" ht="51.75">
      <c r="A172" s="169" t="s">
        <v>12126</v>
      </c>
      <c r="B172" s="172" t="s">
        <v>11555</v>
      </c>
      <c r="C172" s="172" t="s">
        <v>12127</v>
      </c>
      <c r="D172" s="172" t="s">
        <v>36</v>
      </c>
      <c r="E172" s="172" t="s">
        <v>12128</v>
      </c>
      <c r="F172" s="172" t="s">
        <v>12129</v>
      </c>
      <c r="G172" s="173">
        <v>800</v>
      </c>
      <c r="H172" s="169" t="s">
        <v>12130</v>
      </c>
    </row>
    <row r="173" spans="1:8" ht="26.25">
      <c r="A173" s="169" t="s">
        <v>12131</v>
      </c>
      <c r="B173" s="172" t="s">
        <v>11555</v>
      </c>
      <c r="C173" s="172" t="s">
        <v>12132</v>
      </c>
      <c r="D173" s="172" t="s">
        <v>36</v>
      </c>
      <c r="E173" s="172" t="s">
        <v>11564</v>
      </c>
      <c r="F173" s="172" t="s">
        <v>11577</v>
      </c>
      <c r="G173" s="173">
        <v>3052.7</v>
      </c>
      <c r="H173" s="169" t="s">
        <v>12120</v>
      </c>
    </row>
    <row r="174" spans="1:8" ht="39">
      <c r="A174" s="169" t="s">
        <v>12133</v>
      </c>
      <c r="B174" s="172" t="s">
        <v>11555</v>
      </c>
      <c r="C174" s="172" t="s">
        <v>12132</v>
      </c>
      <c r="D174" s="172" t="s">
        <v>36</v>
      </c>
      <c r="E174" s="172" t="s">
        <v>11564</v>
      </c>
      <c r="F174" s="172" t="s">
        <v>12008</v>
      </c>
      <c r="G174" s="173">
        <v>5669.5</v>
      </c>
      <c r="H174" s="169"/>
    </row>
    <row r="175" spans="1:8" ht="39">
      <c r="A175" s="169" t="s">
        <v>12134</v>
      </c>
      <c r="B175" s="172" t="s">
        <v>11555</v>
      </c>
      <c r="C175" s="172" t="s">
        <v>11648</v>
      </c>
      <c r="D175" s="172" t="s">
        <v>36</v>
      </c>
      <c r="E175" s="172" t="s">
        <v>12135</v>
      </c>
      <c r="F175" s="172" t="s">
        <v>12136</v>
      </c>
      <c r="G175" s="173">
        <v>420</v>
      </c>
      <c r="H175" s="169" t="s">
        <v>12125</v>
      </c>
    </row>
    <row r="176" spans="1:8" ht="26.25">
      <c r="A176" s="169" t="s">
        <v>12137</v>
      </c>
      <c r="B176" s="172" t="s">
        <v>11555</v>
      </c>
      <c r="C176" s="172" t="s">
        <v>12138</v>
      </c>
      <c r="D176" s="172" t="s">
        <v>36</v>
      </c>
      <c r="E176" s="172" t="s">
        <v>12139</v>
      </c>
      <c r="F176" s="172" t="s">
        <v>12140</v>
      </c>
      <c r="G176" s="173">
        <v>5820</v>
      </c>
      <c r="H176" s="169" t="s">
        <v>12141</v>
      </c>
    </row>
    <row r="177" spans="1:8" ht="26.25">
      <c r="A177" s="169" t="s">
        <v>12142</v>
      </c>
      <c r="B177" s="172" t="s">
        <v>11555</v>
      </c>
      <c r="C177" s="172" t="s">
        <v>12143</v>
      </c>
      <c r="D177" s="172" t="s">
        <v>36</v>
      </c>
      <c r="E177" s="172" t="s">
        <v>11672</v>
      </c>
      <c r="F177" s="172" t="s">
        <v>11673</v>
      </c>
      <c r="G177" s="173">
        <v>1336.5</v>
      </c>
      <c r="H177" s="169">
        <v>41719</v>
      </c>
    </row>
    <row r="178" spans="1:8" ht="26.25">
      <c r="A178" s="169" t="s">
        <v>12144</v>
      </c>
      <c r="B178" s="172" t="s">
        <v>11555</v>
      </c>
      <c r="C178" s="172" t="s">
        <v>12143</v>
      </c>
      <c r="D178" s="172" t="s">
        <v>36</v>
      </c>
      <c r="E178" s="172" t="s">
        <v>12139</v>
      </c>
      <c r="F178" s="172" t="s">
        <v>11650</v>
      </c>
      <c r="G178" s="173">
        <v>1000</v>
      </c>
      <c r="H178" s="169">
        <v>41719</v>
      </c>
    </row>
    <row r="179" spans="1:8" ht="51.75">
      <c r="A179" s="169" t="s">
        <v>12145</v>
      </c>
      <c r="B179" s="172" t="s">
        <v>11555</v>
      </c>
      <c r="C179" s="172" t="s">
        <v>12146</v>
      </c>
      <c r="D179" s="172" t="s">
        <v>36</v>
      </c>
      <c r="E179" s="172" t="s">
        <v>12147</v>
      </c>
      <c r="F179" s="172" t="s">
        <v>12034</v>
      </c>
      <c r="G179" s="173">
        <v>2640</v>
      </c>
      <c r="H179" s="169" t="s">
        <v>12148</v>
      </c>
    </row>
    <row r="180" spans="1:8" ht="26.25">
      <c r="A180" s="169" t="s">
        <v>12149</v>
      </c>
      <c r="B180" s="172" t="s">
        <v>11555</v>
      </c>
      <c r="C180" s="172" t="s">
        <v>12062</v>
      </c>
      <c r="D180" s="172" t="s">
        <v>36</v>
      </c>
      <c r="E180" s="172"/>
      <c r="F180" s="172" t="s">
        <v>11711</v>
      </c>
      <c r="G180" s="173">
        <v>3818.18</v>
      </c>
      <c r="H180" s="169"/>
    </row>
    <row r="181" spans="1:8" ht="51.75">
      <c r="A181" s="169" t="s">
        <v>12150</v>
      </c>
      <c r="B181" s="172" t="s">
        <v>11555</v>
      </c>
      <c r="C181" s="172" t="s">
        <v>12151</v>
      </c>
      <c r="D181" s="172" t="s">
        <v>36</v>
      </c>
      <c r="E181" s="172" t="s">
        <v>12152</v>
      </c>
      <c r="F181" s="172" t="s">
        <v>11607</v>
      </c>
      <c r="G181" s="173">
        <v>463</v>
      </c>
      <c r="H181" s="169">
        <v>41715</v>
      </c>
    </row>
    <row r="182" spans="1:8" ht="51.75">
      <c r="A182" s="169" t="s">
        <v>12153</v>
      </c>
      <c r="B182" s="172" t="s">
        <v>11555</v>
      </c>
      <c r="C182" s="172" t="s">
        <v>12154</v>
      </c>
      <c r="D182" s="172" t="s">
        <v>36</v>
      </c>
      <c r="E182" s="172" t="s">
        <v>12155</v>
      </c>
      <c r="F182" s="172" t="s">
        <v>12156</v>
      </c>
      <c r="G182" s="173">
        <v>1850</v>
      </c>
      <c r="H182" s="169" t="s">
        <v>12157</v>
      </c>
    </row>
    <row r="183" spans="1:8" ht="51.75">
      <c r="A183" s="169" t="s">
        <v>12158</v>
      </c>
      <c r="B183" s="172" t="s">
        <v>11555</v>
      </c>
      <c r="C183" s="172" t="s">
        <v>12159</v>
      </c>
      <c r="D183" s="172" t="s">
        <v>36</v>
      </c>
      <c r="E183" s="172" t="s">
        <v>12160</v>
      </c>
      <c r="F183" s="172" t="s">
        <v>12161</v>
      </c>
      <c r="G183" s="173">
        <v>6500</v>
      </c>
      <c r="H183" s="169" t="s">
        <v>12162</v>
      </c>
    </row>
    <row r="184" spans="1:8" ht="26.25">
      <c r="A184" s="169" t="s">
        <v>12163</v>
      </c>
      <c r="B184" s="172" t="s">
        <v>11555</v>
      </c>
      <c r="C184" s="172" t="s">
        <v>11601</v>
      </c>
      <c r="D184" s="172" t="s">
        <v>36</v>
      </c>
      <c r="E184" s="172" t="s">
        <v>11801</v>
      </c>
      <c r="F184" s="172" t="s">
        <v>11802</v>
      </c>
      <c r="G184" s="173">
        <v>3696.8</v>
      </c>
      <c r="H184" s="169" t="s">
        <v>12164</v>
      </c>
    </row>
    <row r="185" spans="1:8" ht="39">
      <c r="A185" s="169" t="s">
        <v>12165</v>
      </c>
      <c r="B185" s="172" t="s">
        <v>11555</v>
      </c>
      <c r="C185" s="172" t="s">
        <v>11609</v>
      </c>
      <c r="D185" s="172" t="s">
        <v>36</v>
      </c>
      <c r="E185" s="172" t="s">
        <v>12166</v>
      </c>
      <c r="F185" s="172" t="s">
        <v>12167</v>
      </c>
      <c r="G185" s="173">
        <v>4140</v>
      </c>
      <c r="H185" s="169" t="s">
        <v>12168</v>
      </c>
    </row>
    <row r="186" spans="1:8" ht="51.75">
      <c r="A186" s="169" t="s">
        <v>12169</v>
      </c>
      <c r="B186" s="172" t="s">
        <v>11555</v>
      </c>
      <c r="C186" s="172" t="s">
        <v>12170</v>
      </c>
      <c r="D186" s="172" t="s">
        <v>36</v>
      </c>
      <c r="E186" s="172" t="s">
        <v>12171</v>
      </c>
      <c r="F186" s="172" t="s">
        <v>11708</v>
      </c>
      <c r="G186" s="173">
        <v>639</v>
      </c>
      <c r="H186" s="169">
        <v>41715</v>
      </c>
    </row>
    <row r="187" spans="1:8" ht="51.75">
      <c r="A187" s="169" t="s">
        <v>12172</v>
      </c>
      <c r="B187" s="172" t="s">
        <v>11555</v>
      </c>
      <c r="C187" s="172" t="s">
        <v>12173</v>
      </c>
      <c r="D187" s="172" t="s">
        <v>36</v>
      </c>
      <c r="E187" s="172" t="s">
        <v>11892</v>
      </c>
      <c r="F187" s="172" t="s">
        <v>11701</v>
      </c>
      <c r="G187" s="173">
        <v>194</v>
      </c>
      <c r="H187" s="169">
        <v>41713</v>
      </c>
    </row>
    <row r="188" spans="1:8" ht="39">
      <c r="A188" s="169"/>
      <c r="B188" s="172" t="s">
        <v>11555</v>
      </c>
      <c r="C188" s="172" t="s">
        <v>12174</v>
      </c>
      <c r="D188" s="172" t="s">
        <v>36</v>
      </c>
      <c r="E188" s="172" t="s">
        <v>12175</v>
      </c>
      <c r="F188" s="172" t="s">
        <v>12116</v>
      </c>
      <c r="G188" s="173">
        <v>800</v>
      </c>
      <c r="H188" s="169" t="s">
        <v>12176</v>
      </c>
    </row>
    <row r="189" spans="1:8" ht="39">
      <c r="A189" s="169" t="s">
        <v>12177</v>
      </c>
      <c r="B189" s="172" t="s">
        <v>11555</v>
      </c>
      <c r="C189" s="172" t="s">
        <v>11601</v>
      </c>
      <c r="D189" s="172" t="s">
        <v>36</v>
      </c>
      <c r="E189" s="172" t="s">
        <v>12178</v>
      </c>
      <c r="F189" s="172" t="s">
        <v>11802</v>
      </c>
      <c r="G189" s="173">
        <v>743.2</v>
      </c>
      <c r="H189" s="169" t="s">
        <v>12179</v>
      </c>
    </row>
    <row r="190" spans="1:8" ht="26.25">
      <c r="A190" s="169" t="s">
        <v>12180</v>
      </c>
      <c r="B190" s="172" t="s">
        <v>11555</v>
      </c>
      <c r="C190" s="172" t="s">
        <v>11601</v>
      </c>
      <c r="D190" s="172" t="s">
        <v>36</v>
      </c>
      <c r="E190" s="172" t="s">
        <v>12181</v>
      </c>
      <c r="F190" s="172" t="s">
        <v>11817</v>
      </c>
      <c r="G190" s="173">
        <v>1441.2</v>
      </c>
      <c r="H190" s="169" t="s">
        <v>12179</v>
      </c>
    </row>
    <row r="191" spans="1:8" ht="39">
      <c r="A191" s="169" t="s">
        <v>12182</v>
      </c>
      <c r="B191" s="172" t="s">
        <v>11555</v>
      </c>
      <c r="C191" s="172" t="s">
        <v>11601</v>
      </c>
      <c r="D191" s="172" t="s">
        <v>36</v>
      </c>
      <c r="E191" s="172" t="s">
        <v>12183</v>
      </c>
      <c r="F191" s="172" t="s">
        <v>11714</v>
      </c>
      <c r="G191" s="173">
        <v>344</v>
      </c>
      <c r="H191" s="169" t="s">
        <v>12176</v>
      </c>
    </row>
    <row r="192" spans="1:8" ht="39">
      <c r="A192" s="169" t="s">
        <v>12184</v>
      </c>
      <c r="B192" s="172" t="s">
        <v>11555</v>
      </c>
      <c r="C192" s="172" t="s">
        <v>12185</v>
      </c>
      <c r="D192" s="172" t="s">
        <v>36</v>
      </c>
      <c r="E192" s="172" t="s">
        <v>12086</v>
      </c>
      <c r="F192" s="172" t="s">
        <v>11570</v>
      </c>
      <c r="G192" s="173">
        <v>350</v>
      </c>
      <c r="H192" s="169" t="s">
        <v>12186</v>
      </c>
    </row>
    <row r="193" spans="1:8" ht="26.25">
      <c r="A193" s="169" t="s">
        <v>12184</v>
      </c>
      <c r="B193" s="172" t="s">
        <v>11555</v>
      </c>
      <c r="C193" s="172" t="s">
        <v>12187</v>
      </c>
      <c r="D193" s="172" t="s">
        <v>36</v>
      </c>
      <c r="E193" s="172" t="s">
        <v>12188</v>
      </c>
      <c r="F193" s="172" t="s">
        <v>11677</v>
      </c>
      <c r="G193" s="173">
        <v>1200</v>
      </c>
      <c r="H193" s="169" t="s">
        <v>12176</v>
      </c>
    </row>
    <row r="194" spans="1:8" ht="26.25">
      <c r="A194" s="169" t="s">
        <v>12189</v>
      </c>
      <c r="B194" s="172" t="s">
        <v>11555</v>
      </c>
      <c r="C194" s="172" t="s">
        <v>11601</v>
      </c>
      <c r="D194" s="172" t="s">
        <v>36</v>
      </c>
      <c r="E194" s="172" t="s">
        <v>12190</v>
      </c>
      <c r="F194" s="172" t="s">
        <v>12191</v>
      </c>
      <c r="G194" s="173">
        <v>853.96</v>
      </c>
      <c r="H194" s="169" t="s">
        <v>12192</v>
      </c>
    </row>
    <row r="195" spans="1:8" ht="26.25">
      <c r="A195" s="169" t="s">
        <v>12193</v>
      </c>
      <c r="B195" s="172" t="s">
        <v>11555</v>
      </c>
      <c r="C195" s="172" t="s">
        <v>11897</v>
      </c>
      <c r="D195" s="172" t="s">
        <v>36</v>
      </c>
      <c r="E195" s="172" t="s">
        <v>11564</v>
      </c>
      <c r="F195" s="172" t="s">
        <v>11898</v>
      </c>
      <c r="G195" s="173">
        <v>5904.94</v>
      </c>
      <c r="H195" s="169" t="s">
        <v>12194</v>
      </c>
    </row>
    <row r="196" spans="1:8" ht="51.75">
      <c r="A196" s="169"/>
      <c r="B196" s="172" t="s">
        <v>11555</v>
      </c>
      <c r="C196" s="172" t="s">
        <v>11723</v>
      </c>
      <c r="D196" s="172" t="s">
        <v>36</v>
      </c>
      <c r="E196" s="172" t="s">
        <v>11892</v>
      </c>
      <c r="F196" s="172" t="s">
        <v>11701</v>
      </c>
      <c r="G196" s="173">
        <v>2320</v>
      </c>
      <c r="H196" s="169">
        <v>41715</v>
      </c>
    </row>
    <row r="197" spans="1:8" ht="39">
      <c r="A197" s="169" t="s">
        <v>12195</v>
      </c>
      <c r="B197" s="172" t="s">
        <v>11555</v>
      </c>
      <c r="C197" s="172" t="s">
        <v>12196</v>
      </c>
      <c r="D197" s="172" t="s">
        <v>36</v>
      </c>
      <c r="E197" s="172" t="s">
        <v>12197</v>
      </c>
      <c r="F197" s="172" t="s">
        <v>12198</v>
      </c>
      <c r="G197" s="173">
        <v>291</v>
      </c>
      <c r="H197" s="169">
        <v>41708</v>
      </c>
    </row>
    <row r="198" spans="1:8" ht="51.75">
      <c r="A198" s="169" t="s">
        <v>12199</v>
      </c>
      <c r="B198" s="172" t="s">
        <v>11555</v>
      </c>
      <c r="C198" s="172" t="s">
        <v>11923</v>
      </c>
      <c r="D198" s="172" t="s">
        <v>36</v>
      </c>
      <c r="E198" s="172" t="s">
        <v>12200</v>
      </c>
      <c r="F198" s="172" t="s">
        <v>11560</v>
      </c>
      <c r="G198" s="173">
        <v>1756</v>
      </c>
      <c r="H198" s="169" t="s">
        <v>12201</v>
      </c>
    </row>
    <row r="199" spans="1:8" ht="26.25">
      <c r="A199" s="169" t="s">
        <v>12202</v>
      </c>
      <c r="B199" s="172" t="s">
        <v>11555</v>
      </c>
      <c r="C199" s="172" t="s">
        <v>12203</v>
      </c>
      <c r="D199" s="172" t="s">
        <v>36</v>
      </c>
      <c r="E199" s="172" t="s">
        <v>12204</v>
      </c>
      <c r="F199" s="172" t="s">
        <v>11665</v>
      </c>
      <c r="G199" s="173">
        <v>1765.58</v>
      </c>
      <c r="H199" s="169" t="s">
        <v>12120</v>
      </c>
    </row>
    <row r="200" spans="1:8" ht="39">
      <c r="A200" s="169" t="s">
        <v>12205</v>
      </c>
      <c r="B200" s="172" t="s">
        <v>11555</v>
      </c>
      <c r="C200" s="172" t="s">
        <v>12206</v>
      </c>
      <c r="D200" s="172" t="s">
        <v>36</v>
      </c>
      <c r="E200" s="172" t="s">
        <v>12092</v>
      </c>
      <c r="F200" s="172" t="s">
        <v>11665</v>
      </c>
      <c r="G200" s="173">
        <v>3580</v>
      </c>
      <c r="H200" s="169" t="s">
        <v>12120</v>
      </c>
    </row>
    <row r="201" spans="1:8" ht="26.25">
      <c r="A201" s="169" t="s">
        <v>12207</v>
      </c>
      <c r="B201" s="172" t="s">
        <v>11555</v>
      </c>
      <c r="C201" s="172" t="s">
        <v>12208</v>
      </c>
      <c r="D201" s="172" t="s">
        <v>36</v>
      </c>
      <c r="E201" s="172"/>
      <c r="F201" s="172" t="s">
        <v>12209</v>
      </c>
      <c r="G201" s="173">
        <v>219.68</v>
      </c>
      <c r="H201" s="169">
        <v>41715</v>
      </c>
    </row>
    <row r="202" spans="1:8" ht="26.25">
      <c r="A202" s="169" t="s">
        <v>12210</v>
      </c>
      <c r="B202" s="172" t="s">
        <v>11555</v>
      </c>
      <c r="C202" s="172" t="s">
        <v>11897</v>
      </c>
      <c r="D202" s="172" t="s">
        <v>36</v>
      </c>
      <c r="E202" s="172" t="s">
        <v>11564</v>
      </c>
      <c r="F202" s="172" t="s">
        <v>12211</v>
      </c>
      <c r="G202" s="173">
        <v>4556.8500000000004</v>
      </c>
      <c r="H202" s="169" t="s">
        <v>12212</v>
      </c>
    </row>
    <row r="203" spans="1:8" ht="26.25">
      <c r="A203" s="169" t="s">
        <v>12213</v>
      </c>
      <c r="B203" s="172" t="s">
        <v>11555</v>
      </c>
      <c r="C203" s="172" t="s">
        <v>11601</v>
      </c>
      <c r="D203" s="172" t="s">
        <v>36</v>
      </c>
      <c r="E203" s="172" t="s">
        <v>12214</v>
      </c>
      <c r="F203" s="172" t="s">
        <v>12215</v>
      </c>
      <c r="G203" s="173">
        <v>1507.9</v>
      </c>
      <c r="H203" s="169" t="s">
        <v>12216</v>
      </c>
    </row>
    <row r="204" spans="1:8" ht="39">
      <c r="A204" s="169" t="s">
        <v>12217</v>
      </c>
      <c r="B204" s="172" t="s">
        <v>11555</v>
      </c>
      <c r="C204" s="172" t="s">
        <v>11601</v>
      </c>
      <c r="D204" s="172" t="s">
        <v>36</v>
      </c>
      <c r="E204" s="172" t="s">
        <v>12218</v>
      </c>
      <c r="F204" s="172" t="s">
        <v>12219</v>
      </c>
      <c r="G204" s="173">
        <v>1962.9</v>
      </c>
      <c r="H204" s="169" t="s">
        <v>12220</v>
      </c>
    </row>
    <row r="205" spans="1:8" ht="26.25">
      <c r="A205" s="169" t="s">
        <v>12221</v>
      </c>
      <c r="B205" s="172" t="s">
        <v>11555</v>
      </c>
      <c r="C205" s="172" t="s">
        <v>12222</v>
      </c>
      <c r="D205" s="172" t="s">
        <v>36</v>
      </c>
      <c r="E205" s="172" t="s">
        <v>11564</v>
      </c>
      <c r="F205" s="172" t="s">
        <v>12223</v>
      </c>
      <c r="G205" s="173">
        <v>1000</v>
      </c>
      <c r="H205" s="169" t="s">
        <v>661</v>
      </c>
    </row>
    <row r="206" spans="1:8" ht="26.25">
      <c r="A206" s="169" t="s">
        <v>12224</v>
      </c>
      <c r="B206" s="172" t="s">
        <v>11555</v>
      </c>
      <c r="C206" s="172" t="s">
        <v>12225</v>
      </c>
      <c r="D206" s="172" t="s">
        <v>36</v>
      </c>
      <c r="E206" s="172"/>
      <c r="F206" s="172" t="s">
        <v>12226</v>
      </c>
      <c r="G206" s="173">
        <v>6696</v>
      </c>
      <c r="H206" s="169">
        <v>41712</v>
      </c>
    </row>
    <row r="207" spans="1:8" ht="26.25">
      <c r="A207" s="169" t="s">
        <v>12227</v>
      </c>
      <c r="B207" s="172" t="s">
        <v>11555</v>
      </c>
      <c r="C207" s="172" t="s">
        <v>12228</v>
      </c>
      <c r="D207" s="172" t="s">
        <v>36</v>
      </c>
      <c r="E207" s="172" t="s">
        <v>11833</v>
      </c>
      <c r="F207" s="172" t="s">
        <v>11735</v>
      </c>
      <c r="G207" s="173">
        <v>140</v>
      </c>
      <c r="H207" s="169">
        <v>41723</v>
      </c>
    </row>
    <row r="208" spans="1:8" ht="26.25">
      <c r="A208" s="169" t="s">
        <v>12229</v>
      </c>
      <c r="B208" s="172" t="s">
        <v>11555</v>
      </c>
      <c r="C208" s="172" t="s">
        <v>12230</v>
      </c>
      <c r="D208" s="172" t="s">
        <v>36</v>
      </c>
      <c r="E208" s="172"/>
      <c r="F208" s="172" t="s">
        <v>12231</v>
      </c>
      <c r="G208" s="173">
        <v>530</v>
      </c>
      <c r="H208" s="169">
        <v>41717</v>
      </c>
    </row>
    <row r="209" spans="1:8" ht="39">
      <c r="A209" s="169" t="s">
        <v>12232</v>
      </c>
      <c r="B209" s="172" t="s">
        <v>11555</v>
      </c>
      <c r="C209" s="172" t="s">
        <v>12233</v>
      </c>
      <c r="D209" s="172" t="s">
        <v>36</v>
      </c>
      <c r="E209" s="172" t="s">
        <v>12234</v>
      </c>
      <c r="F209" s="172" t="s">
        <v>12235</v>
      </c>
      <c r="G209" s="173">
        <v>121.17</v>
      </c>
      <c r="H209" s="169" t="s">
        <v>12168</v>
      </c>
    </row>
    <row r="210" spans="1:8" ht="26.25">
      <c r="A210" s="169" t="s">
        <v>12236</v>
      </c>
      <c r="B210" s="172" t="s">
        <v>11555</v>
      </c>
      <c r="C210" s="172" t="s">
        <v>12237</v>
      </c>
      <c r="D210" s="172" t="s">
        <v>36</v>
      </c>
      <c r="E210" s="172" t="s">
        <v>12238</v>
      </c>
      <c r="F210" s="172" t="s">
        <v>12239</v>
      </c>
      <c r="G210" s="173">
        <v>1627.9</v>
      </c>
      <c r="H210" s="169"/>
    </row>
    <row r="211" spans="1:8" ht="64.5">
      <c r="A211" s="169" t="s">
        <v>12240</v>
      </c>
      <c r="B211" s="172" t="s">
        <v>11555</v>
      </c>
      <c r="C211" s="172" t="s">
        <v>8132</v>
      </c>
      <c r="D211" s="172" t="s">
        <v>36</v>
      </c>
      <c r="E211" s="172" t="s">
        <v>12241</v>
      </c>
      <c r="F211" s="172" t="s">
        <v>11740</v>
      </c>
      <c r="G211" s="173">
        <v>208</v>
      </c>
      <c r="H211" s="169" t="s">
        <v>12242</v>
      </c>
    </row>
    <row r="212" spans="1:8" ht="39">
      <c r="A212" s="169" t="s">
        <v>12243</v>
      </c>
      <c r="B212" s="172" t="s">
        <v>11555</v>
      </c>
      <c r="C212" s="172" t="s">
        <v>12244</v>
      </c>
      <c r="D212" s="172" t="s">
        <v>36</v>
      </c>
      <c r="E212" s="172" t="s">
        <v>12245</v>
      </c>
      <c r="F212" s="172" t="s">
        <v>11607</v>
      </c>
      <c r="G212" s="173">
        <v>647</v>
      </c>
      <c r="H212" s="169">
        <v>41729</v>
      </c>
    </row>
    <row r="213" spans="1:8" ht="39">
      <c r="A213" s="169" t="s">
        <v>12246</v>
      </c>
      <c r="B213" s="172" t="s">
        <v>11555</v>
      </c>
      <c r="C213" s="172" t="s">
        <v>12247</v>
      </c>
      <c r="D213" s="172" t="s">
        <v>36</v>
      </c>
      <c r="E213" s="172" t="s">
        <v>12248</v>
      </c>
      <c r="F213" s="172" t="s">
        <v>11677</v>
      </c>
      <c r="G213" s="173">
        <v>400</v>
      </c>
      <c r="H213" s="169" t="s">
        <v>12249</v>
      </c>
    </row>
    <row r="214" spans="1:8" ht="51.75">
      <c r="A214" s="169" t="s">
        <v>12250</v>
      </c>
      <c r="B214" s="172" t="s">
        <v>11555</v>
      </c>
      <c r="C214" s="172" t="s">
        <v>12251</v>
      </c>
      <c r="D214" s="172" t="s">
        <v>36</v>
      </c>
      <c r="E214" s="172" t="s">
        <v>11841</v>
      </c>
      <c r="F214" s="172" t="s">
        <v>11765</v>
      </c>
      <c r="G214" s="173">
        <v>4970</v>
      </c>
      <c r="H214" s="169">
        <v>41731</v>
      </c>
    </row>
    <row r="215" spans="1:8" ht="26.25">
      <c r="A215" s="169" t="s">
        <v>12252</v>
      </c>
      <c r="B215" s="172" t="s">
        <v>11555</v>
      </c>
      <c r="C215" s="172" t="s">
        <v>12253</v>
      </c>
      <c r="D215" s="172" t="s">
        <v>36</v>
      </c>
      <c r="E215" s="172" t="s">
        <v>12254</v>
      </c>
      <c r="F215" s="172" t="s">
        <v>11898</v>
      </c>
      <c r="G215" s="173">
        <v>4953.6000000000004</v>
      </c>
      <c r="H215" s="169" t="s">
        <v>12255</v>
      </c>
    </row>
    <row r="216" spans="1:8" ht="26.25">
      <c r="A216" s="169" t="s">
        <v>12256</v>
      </c>
      <c r="B216" s="172" t="s">
        <v>11555</v>
      </c>
      <c r="C216" s="172" t="s">
        <v>12257</v>
      </c>
      <c r="D216" s="172" t="s">
        <v>36</v>
      </c>
      <c r="E216" s="172" t="s">
        <v>12254</v>
      </c>
      <c r="F216" s="172" t="s">
        <v>11898</v>
      </c>
      <c r="G216" s="173">
        <v>4224</v>
      </c>
      <c r="H216" s="169" t="s">
        <v>12258</v>
      </c>
    </row>
    <row r="217" spans="1:8" ht="26.25">
      <c r="A217" s="169" t="s">
        <v>12259</v>
      </c>
      <c r="B217" s="172" t="s">
        <v>11555</v>
      </c>
      <c r="C217" s="172" t="s">
        <v>11897</v>
      </c>
      <c r="D217" s="172" t="s">
        <v>36</v>
      </c>
      <c r="E217" s="172" t="s">
        <v>12254</v>
      </c>
      <c r="F217" s="172" t="s">
        <v>11898</v>
      </c>
      <c r="G217" s="173">
        <v>24885.200000000001</v>
      </c>
      <c r="H217" s="169" t="s">
        <v>12255</v>
      </c>
    </row>
    <row r="218" spans="1:8" ht="26.25">
      <c r="A218" s="169" t="s">
        <v>12260</v>
      </c>
      <c r="B218" s="172" t="s">
        <v>11555</v>
      </c>
      <c r="C218" s="172" t="s">
        <v>12143</v>
      </c>
      <c r="D218" s="172" t="s">
        <v>36</v>
      </c>
      <c r="E218" s="172" t="s">
        <v>12261</v>
      </c>
      <c r="F218" s="172" t="s">
        <v>11673</v>
      </c>
      <c r="G218" s="173">
        <v>7875</v>
      </c>
      <c r="H218" s="169" t="s">
        <v>12262</v>
      </c>
    </row>
    <row r="219" spans="1:8" ht="39">
      <c r="A219" s="169" t="s">
        <v>12263</v>
      </c>
      <c r="B219" s="172" t="s">
        <v>11555</v>
      </c>
      <c r="C219" s="172" t="s">
        <v>12264</v>
      </c>
      <c r="D219" s="172" t="s">
        <v>36</v>
      </c>
      <c r="E219" s="172" t="s">
        <v>11821</v>
      </c>
      <c r="F219" s="172" t="s">
        <v>11822</v>
      </c>
      <c r="G219" s="173">
        <v>449</v>
      </c>
      <c r="H219" s="169">
        <v>41732</v>
      </c>
    </row>
    <row r="220" spans="1:8" ht="26.25">
      <c r="A220" s="169" t="s">
        <v>12260</v>
      </c>
      <c r="B220" s="172" t="s">
        <v>11555</v>
      </c>
      <c r="C220" s="172" t="s">
        <v>12265</v>
      </c>
      <c r="D220" s="172" t="s">
        <v>36</v>
      </c>
      <c r="E220" s="172" t="s">
        <v>12261</v>
      </c>
      <c r="F220" s="172" t="s">
        <v>12266</v>
      </c>
      <c r="G220" s="173">
        <v>7875</v>
      </c>
      <c r="H220" s="169">
        <v>41740</v>
      </c>
    </row>
    <row r="221" spans="1:8" ht="26.25">
      <c r="A221" s="169" t="s">
        <v>12267</v>
      </c>
      <c r="B221" s="172" t="s">
        <v>11555</v>
      </c>
      <c r="C221" s="172" t="s">
        <v>12268</v>
      </c>
      <c r="D221" s="172" t="s">
        <v>36</v>
      </c>
      <c r="E221" s="172"/>
      <c r="F221" s="172" t="s">
        <v>12269</v>
      </c>
      <c r="G221" s="173">
        <v>828.75</v>
      </c>
      <c r="H221" s="169"/>
    </row>
    <row r="222" spans="1:8" ht="51.75">
      <c r="A222" s="169" t="s">
        <v>12270</v>
      </c>
      <c r="B222" s="172" t="s">
        <v>11555</v>
      </c>
      <c r="C222" s="172" t="s">
        <v>12271</v>
      </c>
      <c r="D222" s="172" t="s">
        <v>36</v>
      </c>
      <c r="E222" s="172" t="s">
        <v>11841</v>
      </c>
      <c r="F222" s="172" t="s">
        <v>11765</v>
      </c>
      <c r="G222" s="173">
        <v>615</v>
      </c>
      <c r="H222" s="169">
        <v>41731</v>
      </c>
    </row>
    <row r="223" spans="1:8" ht="51.75">
      <c r="A223" s="169" t="s">
        <v>12272</v>
      </c>
      <c r="B223" s="172" t="s">
        <v>11555</v>
      </c>
      <c r="C223" s="172" t="s">
        <v>12273</v>
      </c>
      <c r="D223" s="172" t="s">
        <v>36</v>
      </c>
      <c r="E223" s="172" t="s">
        <v>12274</v>
      </c>
      <c r="F223" s="172" t="s">
        <v>11691</v>
      </c>
      <c r="G223" s="173">
        <v>2558.61</v>
      </c>
      <c r="H223" s="169" t="s">
        <v>12275</v>
      </c>
    </row>
    <row r="224" spans="1:8" ht="26.25">
      <c r="A224" s="169" t="s">
        <v>12276</v>
      </c>
      <c r="B224" s="172" t="s">
        <v>11555</v>
      </c>
      <c r="C224" s="172" t="s">
        <v>12277</v>
      </c>
      <c r="D224" s="172" t="s">
        <v>36</v>
      </c>
      <c r="E224" s="172" t="s">
        <v>12278</v>
      </c>
      <c r="F224" s="172" t="s">
        <v>11765</v>
      </c>
      <c r="G224" s="173">
        <v>11</v>
      </c>
      <c r="H224" s="169">
        <v>41732</v>
      </c>
    </row>
    <row r="225" spans="1:8" ht="39">
      <c r="A225" s="169" t="s">
        <v>12279</v>
      </c>
      <c r="B225" s="172" t="s">
        <v>11555</v>
      </c>
      <c r="C225" s="172" t="s">
        <v>12280</v>
      </c>
      <c r="D225" s="172" t="s">
        <v>36</v>
      </c>
      <c r="E225" s="172" t="s">
        <v>12281</v>
      </c>
      <c r="F225" s="172" t="s">
        <v>11740</v>
      </c>
      <c r="G225" s="173">
        <v>4745</v>
      </c>
      <c r="H225" s="169" t="s">
        <v>12282</v>
      </c>
    </row>
    <row r="226" spans="1:8" ht="39">
      <c r="A226" s="169" t="s">
        <v>12283</v>
      </c>
      <c r="B226" s="172" t="s">
        <v>11555</v>
      </c>
      <c r="C226" s="172" t="s">
        <v>12284</v>
      </c>
      <c r="D226" s="172" t="s">
        <v>36</v>
      </c>
      <c r="E226" s="172" t="s">
        <v>12285</v>
      </c>
      <c r="F226" s="172" t="s">
        <v>12286</v>
      </c>
      <c r="G226" s="173">
        <v>347.5</v>
      </c>
      <c r="H226" s="169" t="s">
        <v>12287</v>
      </c>
    </row>
    <row r="227" spans="1:8" ht="26.25">
      <c r="A227" s="169" t="s">
        <v>12288</v>
      </c>
      <c r="B227" s="172" t="s">
        <v>11555</v>
      </c>
      <c r="C227" s="172" t="s">
        <v>12289</v>
      </c>
      <c r="D227" s="172" t="s">
        <v>36</v>
      </c>
      <c r="E227" s="172"/>
      <c r="F227" s="172" t="s">
        <v>12290</v>
      </c>
      <c r="G227" s="173">
        <v>633.6</v>
      </c>
      <c r="H227" s="169">
        <v>41731</v>
      </c>
    </row>
    <row r="228" spans="1:8" ht="39">
      <c r="A228" s="169" t="s">
        <v>12291</v>
      </c>
      <c r="B228" s="172" t="s">
        <v>11555</v>
      </c>
      <c r="C228" s="172" t="s">
        <v>12065</v>
      </c>
      <c r="D228" s="172" t="s">
        <v>36</v>
      </c>
      <c r="E228" s="172" t="s">
        <v>12292</v>
      </c>
      <c r="F228" s="172" t="s">
        <v>12024</v>
      </c>
      <c r="G228" s="173">
        <v>260</v>
      </c>
      <c r="H228" s="169" t="s">
        <v>12293</v>
      </c>
    </row>
    <row r="229" spans="1:8" ht="51.75">
      <c r="A229" s="169" t="s">
        <v>12294</v>
      </c>
      <c r="B229" s="172" t="s">
        <v>11555</v>
      </c>
      <c r="C229" s="172" t="s">
        <v>12295</v>
      </c>
      <c r="D229" s="172" t="s">
        <v>36</v>
      </c>
      <c r="E229" s="172" t="s">
        <v>12296</v>
      </c>
      <c r="F229" s="172" t="s">
        <v>11655</v>
      </c>
      <c r="G229" s="173">
        <v>80</v>
      </c>
      <c r="H229" s="169">
        <v>41736</v>
      </c>
    </row>
    <row r="230" spans="1:8" ht="39">
      <c r="A230" s="169" t="s">
        <v>12297</v>
      </c>
      <c r="B230" s="172" t="s">
        <v>11555</v>
      </c>
      <c r="C230" s="172" t="s">
        <v>12298</v>
      </c>
      <c r="D230" s="172" t="s">
        <v>36</v>
      </c>
      <c r="E230" s="172" t="s">
        <v>12285</v>
      </c>
      <c r="F230" s="172" t="s">
        <v>12299</v>
      </c>
      <c r="G230" s="173">
        <v>4960</v>
      </c>
      <c r="H230" s="169" t="s">
        <v>12300</v>
      </c>
    </row>
    <row r="231" spans="1:8" ht="39">
      <c r="A231" s="169" t="s">
        <v>12301</v>
      </c>
      <c r="B231" s="172" t="s">
        <v>11555</v>
      </c>
      <c r="C231" s="172" t="s">
        <v>12302</v>
      </c>
      <c r="D231" s="172" t="s">
        <v>36</v>
      </c>
      <c r="E231" s="172" t="s">
        <v>12285</v>
      </c>
      <c r="F231" s="172" t="s">
        <v>12286</v>
      </c>
      <c r="G231" s="173">
        <v>6600</v>
      </c>
      <c r="H231" s="169" t="s">
        <v>12300</v>
      </c>
    </row>
    <row r="232" spans="1:8" ht="39">
      <c r="A232" s="169" t="s">
        <v>12303</v>
      </c>
      <c r="B232" s="172" t="s">
        <v>11555</v>
      </c>
      <c r="C232" s="172" t="s">
        <v>12304</v>
      </c>
      <c r="D232" s="172" t="s">
        <v>36</v>
      </c>
      <c r="E232" s="172" t="s">
        <v>12305</v>
      </c>
      <c r="F232" s="172" t="s">
        <v>12306</v>
      </c>
      <c r="G232" s="173">
        <v>129.4</v>
      </c>
      <c r="H232" s="169">
        <v>41738</v>
      </c>
    </row>
    <row r="233" spans="1:8" ht="26.25">
      <c r="A233" s="169" t="s">
        <v>12307</v>
      </c>
      <c r="B233" s="172" t="s">
        <v>11555</v>
      </c>
      <c r="C233" s="172" t="s">
        <v>12253</v>
      </c>
      <c r="D233" s="172" t="s">
        <v>36</v>
      </c>
      <c r="E233" s="172" t="s">
        <v>11564</v>
      </c>
      <c r="F233" s="172" t="s">
        <v>11898</v>
      </c>
      <c r="G233" s="173">
        <v>1651.2</v>
      </c>
      <c r="H233" s="169" t="s">
        <v>12258</v>
      </c>
    </row>
    <row r="234" spans="1:8" ht="26.25">
      <c r="A234" s="169" t="s">
        <v>12308</v>
      </c>
      <c r="B234" s="172" t="s">
        <v>11555</v>
      </c>
      <c r="C234" s="172" t="s">
        <v>12309</v>
      </c>
      <c r="D234" s="172" t="s">
        <v>36</v>
      </c>
      <c r="E234" s="172" t="s">
        <v>12310</v>
      </c>
      <c r="F234" s="172" t="s">
        <v>12311</v>
      </c>
      <c r="G234" s="173">
        <v>1128.1500000000001</v>
      </c>
      <c r="H234" s="169" t="s">
        <v>12312</v>
      </c>
    </row>
    <row r="235" spans="1:8" ht="26.25">
      <c r="A235" s="169" t="s">
        <v>12313</v>
      </c>
      <c r="B235" s="172" t="s">
        <v>11555</v>
      </c>
      <c r="C235" s="172" t="s">
        <v>12314</v>
      </c>
      <c r="D235" s="172" t="s">
        <v>36</v>
      </c>
      <c r="E235" s="172" t="s">
        <v>12315</v>
      </c>
      <c r="F235" s="172" t="s">
        <v>12311</v>
      </c>
      <c r="G235" s="173">
        <v>1128.1500000000001</v>
      </c>
      <c r="H235" s="169" t="s">
        <v>12312</v>
      </c>
    </row>
    <row r="236" spans="1:8" ht="26.25">
      <c r="A236" s="169" t="s">
        <v>12316</v>
      </c>
      <c r="B236" s="172" t="s">
        <v>11555</v>
      </c>
      <c r="C236" s="172" t="s">
        <v>12317</v>
      </c>
      <c r="D236" s="172" t="s">
        <v>36</v>
      </c>
      <c r="E236" s="172" t="s">
        <v>11564</v>
      </c>
      <c r="F236" s="172" t="s">
        <v>11898</v>
      </c>
      <c r="G236" s="173">
        <v>211.2</v>
      </c>
      <c r="H236" s="169" t="s">
        <v>12318</v>
      </c>
    </row>
    <row r="237" spans="1:8" ht="26.25">
      <c r="A237" s="169" t="s">
        <v>12319</v>
      </c>
      <c r="B237" s="172" t="s">
        <v>11555</v>
      </c>
      <c r="C237" s="172" t="s">
        <v>11897</v>
      </c>
      <c r="D237" s="172" t="s">
        <v>36</v>
      </c>
      <c r="E237" s="172" t="s">
        <v>11564</v>
      </c>
      <c r="F237" s="172" t="s">
        <v>11898</v>
      </c>
      <c r="G237" s="173">
        <v>12764.79</v>
      </c>
      <c r="H237" s="169" t="s">
        <v>12318</v>
      </c>
    </row>
    <row r="238" spans="1:8" ht="26.25">
      <c r="A238" s="169" t="s">
        <v>12320</v>
      </c>
      <c r="B238" s="172" t="s">
        <v>11555</v>
      </c>
      <c r="C238" s="172" t="s">
        <v>11917</v>
      </c>
      <c r="D238" s="172" t="s">
        <v>36</v>
      </c>
      <c r="E238" s="172" t="s">
        <v>12321</v>
      </c>
      <c r="F238" s="172" t="s">
        <v>11919</v>
      </c>
      <c r="G238" s="173">
        <v>705</v>
      </c>
      <c r="H238" s="169" t="s">
        <v>2276</v>
      </c>
    </row>
    <row r="239" spans="1:8" ht="26.25">
      <c r="A239" s="169" t="s">
        <v>12322</v>
      </c>
      <c r="B239" s="172" t="s">
        <v>11555</v>
      </c>
      <c r="C239" s="172" t="s">
        <v>12323</v>
      </c>
      <c r="D239" s="172" t="s">
        <v>36</v>
      </c>
      <c r="E239" s="172"/>
      <c r="F239" s="172" t="s">
        <v>12324</v>
      </c>
      <c r="G239" s="173">
        <v>865</v>
      </c>
      <c r="H239" s="169">
        <v>41717</v>
      </c>
    </row>
    <row r="240" spans="1:8" ht="51.75">
      <c r="A240" s="169" t="s">
        <v>12325</v>
      </c>
      <c r="B240" s="172" t="s">
        <v>11555</v>
      </c>
      <c r="C240" s="172" t="s">
        <v>12326</v>
      </c>
      <c r="D240" s="172" t="s">
        <v>36</v>
      </c>
      <c r="E240" s="172" t="s">
        <v>12327</v>
      </c>
      <c r="F240" s="172" t="s">
        <v>11996</v>
      </c>
      <c r="G240" s="173">
        <v>3360</v>
      </c>
      <c r="H240" s="169">
        <v>41744</v>
      </c>
    </row>
    <row r="241" spans="1:8" ht="26.25">
      <c r="A241" s="169" t="s">
        <v>12328</v>
      </c>
      <c r="B241" s="172" t="s">
        <v>11555</v>
      </c>
      <c r="C241" s="172" t="s">
        <v>12329</v>
      </c>
      <c r="D241" s="172" t="s">
        <v>36</v>
      </c>
      <c r="E241" s="172" t="s">
        <v>12330</v>
      </c>
      <c r="F241" s="172" t="s">
        <v>11996</v>
      </c>
      <c r="G241" s="173">
        <v>1200</v>
      </c>
      <c r="H241" s="169">
        <v>41729</v>
      </c>
    </row>
    <row r="242" spans="1:8" ht="26.25">
      <c r="A242" s="169" t="s">
        <v>12331</v>
      </c>
      <c r="B242" s="172" t="s">
        <v>11555</v>
      </c>
      <c r="C242" s="172" t="s">
        <v>12332</v>
      </c>
      <c r="D242" s="172" t="s">
        <v>36</v>
      </c>
      <c r="E242" s="172" t="s">
        <v>12333</v>
      </c>
      <c r="F242" s="172" t="s">
        <v>12024</v>
      </c>
      <c r="G242" s="173">
        <v>145</v>
      </c>
      <c r="H242" s="169" t="s">
        <v>12334</v>
      </c>
    </row>
    <row r="243" spans="1:8" ht="39">
      <c r="A243" s="169" t="s">
        <v>12335</v>
      </c>
      <c r="B243" s="172" t="s">
        <v>11555</v>
      </c>
      <c r="C243" s="172" t="s">
        <v>12174</v>
      </c>
      <c r="D243" s="172" t="s">
        <v>36</v>
      </c>
      <c r="E243" s="172" t="s">
        <v>11559</v>
      </c>
      <c r="F243" s="172" t="s">
        <v>11560</v>
      </c>
      <c r="G243" s="173">
        <v>1400</v>
      </c>
      <c r="H243" s="169">
        <v>41690</v>
      </c>
    </row>
    <row r="244" spans="1:8" ht="51.75">
      <c r="A244" s="169" t="s">
        <v>12336</v>
      </c>
      <c r="B244" s="172" t="s">
        <v>11555</v>
      </c>
      <c r="C244" s="172" t="s">
        <v>12112</v>
      </c>
      <c r="D244" s="172" t="s">
        <v>36</v>
      </c>
      <c r="E244" s="172" t="s">
        <v>12337</v>
      </c>
      <c r="F244" s="172" t="s">
        <v>12338</v>
      </c>
      <c r="G244" s="173">
        <v>221.96</v>
      </c>
      <c r="H244" s="169" t="s">
        <v>12339</v>
      </c>
    </row>
    <row r="245" spans="1:8" ht="39">
      <c r="A245" s="169" t="s">
        <v>12340</v>
      </c>
      <c r="B245" s="172" t="s">
        <v>11555</v>
      </c>
      <c r="C245" s="172" t="s">
        <v>12341</v>
      </c>
      <c r="D245" s="172" t="s">
        <v>36</v>
      </c>
      <c r="E245" s="172" t="s">
        <v>12342</v>
      </c>
      <c r="F245" s="172" t="s">
        <v>12343</v>
      </c>
      <c r="G245" s="173">
        <v>205.19</v>
      </c>
      <c r="H245" s="169">
        <v>41761</v>
      </c>
    </row>
    <row r="246" spans="1:8" ht="39">
      <c r="A246" s="169" t="s">
        <v>12344</v>
      </c>
      <c r="B246" s="172" t="s">
        <v>11555</v>
      </c>
      <c r="C246" s="172" t="s">
        <v>5346</v>
      </c>
      <c r="D246" s="172" t="s">
        <v>36</v>
      </c>
      <c r="E246" s="172" t="s">
        <v>12345</v>
      </c>
      <c r="F246" s="172" t="s">
        <v>11753</v>
      </c>
      <c r="G246" s="173">
        <v>1820</v>
      </c>
      <c r="H246" s="169" t="s">
        <v>12346</v>
      </c>
    </row>
    <row r="247" spans="1:8" ht="39">
      <c r="A247" s="169" t="s">
        <v>12347</v>
      </c>
      <c r="B247" s="172" t="s">
        <v>11555</v>
      </c>
      <c r="C247" s="172" t="s">
        <v>12348</v>
      </c>
      <c r="D247" s="172" t="s">
        <v>36</v>
      </c>
      <c r="E247" s="172" t="s">
        <v>12092</v>
      </c>
      <c r="F247" s="172" t="s">
        <v>11665</v>
      </c>
      <c r="G247" s="173">
        <v>6087.6</v>
      </c>
      <c r="H247" s="169">
        <v>41758</v>
      </c>
    </row>
    <row r="248" spans="1:8" ht="26.25">
      <c r="A248" s="169" t="s">
        <v>12349</v>
      </c>
      <c r="B248" s="172" t="s">
        <v>11555</v>
      </c>
      <c r="C248" s="172" t="s">
        <v>12350</v>
      </c>
      <c r="D248" s="172" t="s">
        <v>36</v>
      </c>
      <c r="E248" s="172" t="s">
        <v>12351</v>
      </c>
      <c r="F248" s="172" t="s">
        <v>12352</v>
      </c>
      <c r="G248" s="173">
        <v>920</v>
      </c>
      <c r="H248" s="169">
        <v>41745</v>
      </c>
    </row>
    <row r="249" spans="1:8" ht="39">
      <c r="A249" s="169" t="s">
        <v>12353</v>
      </c>
      <c r="B249" s="172" t="s">
        <v>11555</v>
      </c>
      <c r="C249" s="172" t="s">
        <v>11609</v>
      </c>
      <c r="D249" s="172" t="s">
        <v>36</v>
      </c>
      <c r="E249" s="172" t="s">
        <v>12354</v>
      </c>
      <c r="F249" s="172" t="s">
        <v>12167</v>
      </c>
      <c r="G249" s="173">
        <v>5520</v>
      </c>
      <c r="H249" s="169">
        <v>41767</v>
      </c>
    </row>
    <row r="250" spans="1:8" ht="26.25">
      <c r="A250" s="169" t="s">
        <v>12355</v>
      </c>
      <c r="B250" s="172" t="s">
        <v>11555</v>
      </c>
      <c r="C250" s="172" t="s">
        <v>12356</v>
      </c>
      <c r="D250" s="172" t="s">
        <v>36</v>
      </c>
      <c r="E250" s="172" t="s">
        <v>11881</v>
      </c>
      <c r="F250" s="172" t="s">
        <v>12357</v>
      </c>
      <c r="G250" s="173">
        <v>239.74</v>
      </c>
      <c r="H250" s="169">
        <v>41738</v>
      </c>
    </row>
    <row r="251" spans="1:8" ht="39">
      <c r="A251" s="169" t="s">
        <v>12358</v>
      </c>
      <c r="B251" s="172" t="s">
        <v>11555</v>
      </c>
      <c r="C251" s="172" t="s">
        <v>12359</v>
      </c>
      <c r="D251" s="172" t="s">
        <v>36</v>
      </c>
      <c r="E251" s="172" t="s">
        <v>12360</v>
      </c>
      <c r="F251" s="172" t="s">
        <v>12361</v>
      </c>
      <c r="G251" s="173">
        <v>680</v>
      </c>
      <c r="H251" s="169" t="s">
        <v>12362</v>
      </c>
    </row>
    <row r="252" spans="1:8" ht="26.25">
      <c r="A252" s="169" t="s">
        <v>12363</v>
      </c>
      <c r="B252" s="172" t="s">
        <v>11555</v>
      </c>
      <c r="C252" s="172" t="s">
        <v>11635</v>
      </c>
      <c r="D252" s="172" t="s">
        <v>36</v>
      </c>
      <c r="E252" s="172" t="s">
        <v>11564</v>
      </c>
      <c r="F252" s="172" t="s">
        <v>11636</v>
      </c>
      <c r="G252" s="173">
        <v>133.6</v>
      </c>
      <c r="H252" s="169" t="s">
        <v>754</v>
      </c>
    </row>
    <row r="253" spans="1:8" ht="26.25">
      <c r="A253" s="169" t="s">
        <v>12364</v>
      </c>
      <c r="B253" s="172" t="s">
        <v>11555</v>
      </c>
      <c r="C253" s="172" t="s">
        <v>11639</v>
      </c>
      <c r="D253" s="172" t="s">
        <v>36</v>
      </c>
      <c r="E253" s="172" t="s">
        <v>11564</v>
      </c>
      <c r="F253" s="172" t="s">
        <v>12365</v>
      </c>
      <c r="G253" s="173">
        <v>938.76</v>
      </c>
      <c r="H253" s="169" t="s">
        <v>12362</v>
      </c>
    </row>
    <row r="254" spans="1:8" ht="26.25">
      <c r="A254" s="169" t="s">
        <v>12366</v>
      </c>
      <c r="B254" s="172" t="s">
        <v>11555</v>
      </c>
      <c r="C254" s="172" t="s">
        <v>12367</v>
      </c>
      <c r="D254" s="172" t="s">
        <v>36</v>
      </c>
      <c r="E254" s="172" t="s">
        <v>12310</v>
      </c>
      <c r="F254" s="172" t="s">
        <v>12311</v>
      </c>
      <c r="G254" s="173">
        <v>1213.1500000000001</v>
      </c>
      <c r="H254" s="169" t="s">
        <v>12368</v>
      </c>
    </row>
    <row r="255" spans="1:8" ht="51.75">
      <c r="A255" s="169" t="s">
        <v>12369</v>
      </c>
      <c r="B255" s="172" t="s">
        <v>11555</v>
      </c>
      <c r="C255" s="172" t="s">
        <v>12370</v>
      </c>
      <c r="D255" s="172" t="s">
        <v>36</v>
      </c>
      <c r="E255" s="172" t="s">
        <v>12371</v>
      </c>
      <c r="F255" s="172" t="s">
        <v>12372</v>
      </c>
      <c r="G255" s="173">
        <v>581.5</v>
      </c>
      <c r="H255" s="169">
        <v>41722</v>
      </c>
    </row>
    <row r="256" spans="1:8" ht="26.25">
      <c r="A256" s="169"/>
      <c r="B256" s="172" t="s">
        <v>11555</v>
      </c>
      <c r="C256" s="172" t="s">
        <v>12373</v>
      </c>
      <c r="D256" s="172" t="s">
        <v>36</v>
      </c>
      <c r="E256" s="172" t="s">
        <v>12374</v>
      </c>
      <c r="F256" s="172" t="s">
        <v>12375</v>
      </c>
      <c r="G256" s="173">
        <v>372.59</v>
      </c>
      <c r="H256" s="169">
        <v>41745</v>
      </c>
    </row>
    <row r="257" spans="1:8" ht="39">
      <c r="A257" s="169" t="s">
        <v>12376</v>
      </c>
      <c r="B257" s="172" t="s">
        <v>11555</v>
      </c>
      <c r="C257" s="172" t="s">
        <v>12377</v>
      </c>
      <c r="D257" s="172" t="s">
        <v>36</v>
      </c>
      <c r="E257" s="172" t="s">
        <v>12378</v>
      </c>
      <c r="F257" s="172" t="s">
        <v>11560</v>
      </c>
      <c r="G257" s="173">
        <v>450</v>
      </c>
      <c r="H257" s="169" t="s">
        <v>12379</v>
      </c>
    </row>
    <row r="258" spans="1:8" ht="26.25">
      <c r="A258" s="169" t="s">
        <v>12380</v>
      </c>
      <c r="B258" s="172" t="s">
        <v>11555</v>
      </c>
      <c r="C258" s="172" t="s">
        <v>12381</v>
      </c>
      <c r="D258" s="172" t="s">
        <v>36</v>
      </c>
      <c r="E258" s="172" t="s">
        <v>12382</v>
      </c>
      <c r="F258" s="172" t="s">
        <v>11822</v>
      </c>
      <c r="G258" s="173">
        <v>240</v>
      </c>
      <c r="H258" s="169" t="s">
        <v>12383</v>
      </c>
    </row>
    <row r="259" spans="1:8" ht="26.25">
      <c r="A259" s="169" t="s">
        <v>12384</v>
      </c>
      <c r="B259" s="172" t="s">
        <v>11555</v>
      </c>
      <c r="C259" s="172" t="s">
        <v>12385</v>
      </c>
      <c r="D259" s="172" t="s">
        <v>36</v>
      </c>
      <c r="E259" s="172" t="s">
        <v>12386</v>
      </c>
      <c r="F259" s="172" t="s">
        <v>12387</v>
      </c>
      <c r="G259" s="173">
        <v>1978.2</v>
      </c>
      <c r="H259" s="169" t="s">
        <v>12383</v>
      </c>
    </row>
    <row r="260" spans="1:8" ht="26.25">
      <c r="A260" s="169" t="s">
        <v>12388</v>
      </c>
      <c r="B260" s="172" t="s">
        <v>11555</v>
      </c>
      <c r="C260" s="172" t="s">
        <v>12385</v>
      </c>
      <c r="D260" s="172" t="s">
        <v>36</v>
      </c>
      <c r="E260" s="172" t="s">
        <v>11564</v>
      </c>
      <c r="F260" s="172" t="s">
        <v>12211</v>
      </c>
      <c r="G260" s="173">
        <v>1699.07</v>
      </c>
      <c r="H260" s="169" t="s">
        <v>12383</v>
      </c>
    </row>
    <row r="261" spans="1:8" ht="26.25">
      <c r="A261" s="169" t="s">
        <v>12389</v>
      </c>
      <c r="B261" s="172" t="s">
        <v>11555</v>
      </c>
      <c r="C261" s="172" t="s">
        <v>12390</v>
      </c>
      <c r="D261" s="172" t="s">
        <v>36</v>
      </c>
      <c r="E261" s="172"/>
      <c r="F261" s="172" t="s">
        <v>12391</v>
      </c>
      <c r="G261" s="173">
        <v>2940</v>
      </c>
      <c r="H261" s="169">
        <v>41758</v>
      </c>
    </row>
    <row r="262" spans="1:8" ht="39">
      <c r="A262" s="169" t="s">
        <v>12392</v>
      </c>
      <c r="B262" s="172" t="s">
        <v>11555</v>
      </c>
      <c r="C262" s="172" t="s">
        <v>12393</v>
      </c>
      <c r="D262" s="172" t="s">
        <v>36</v>
      </c>
      <c r="E262" s="172" t="s">
        <v>12394</v>
      </c>
      <c r="F262" s="172" t="s">
        <v>11765</v>
      </c>
      <c r="G262" s="173">
        <v>162</v>
      </c>
      <c r="H262" s="169">
        <v>41758</v>
      </c>
    </row>
    <row r="263" spans="1:8" ht="39">
      <c r="A263" s="169" t="s">
        <v>12395</v>
      </c>
      <c r="B263" s="172" t="s">
        <v>11555</v>
      </c>
      <c r="C263" s="172" t="s">
        <v>12396</v>
      </c>
      <c r="D263" s="172" t="s">
        <v>36</v>
      </c>
      <c r="E263" s="172" t="s">
        <v>12082</v>
      </c>
      <c r="F263" s="172" t="s">
        <v>11839</v>
      </c>
      <c r="G263" s="173">
        <v>47</v>
      </c>
      <c r="H263" s="169" t="s">
        <v>12397</v>
      </c>
    </row>
    <row r="264" spans="1:8" ht="39">
      <c r="A264" s="169" t="s">
        <v>12398</v>
      </c>
      <c r="B264" s="172" t="s">
        <v>11555</v>
      </c>
      <c r="C264" s="172" t="s">
        <v>11601</v>
      </c>
      <c r="D264" s="172" t="s">
        <v>36</v>
      </c>
      <c r="E264" s="172" t="s">
        <v>12399</v>
      </c>
      <c r="F264" s="172" t="s">
        <v>11714</v>
      </c>
      <c r="G264" s="173">
        <v>1035</v>
      </c>
      <c r="H264" s="169">
        <v>41738</v>
      </c>
    </row>
    <row r="265" spans="1:8" ht="51.75">
      <c r="A265" s="169" t="s">
        <v>12400</v>
      </c>
      <c r="B265" s="172" t="s">
        <v>11555</v>
      </c>
      <c r="C265" s="172" t="s">
        <v>12401</v>
      </c>
      <c r="D265" s="172" t="s">
        <v>36</v>
      </c>
      <c r="E265" s="172" t="s">
        <v>12402</v>
      </c>
      <c r="F265" s="172" t="s">
        <v>12403</v>
      </c>
      <c r="G265" s="173">
        <v>450</v>
      </c>
      <c r="H265" s="169">
        <v>41764</v>
      </c>
    </row>
    <row r="266" spans="1:8" ht="39">
      <c r="A266" s="169" t="s">
        <v>12404</v>
      </c>
      <c r="B266" s="172" t="s">
        <v>11555</v>
      </c>
      <c r="C266" s="172" t="s">
        <v>12405</v>
      </c>
      <c r="D266" s="172" t="s">
        <v>36</v>
      </c>
      <c r="E266" s="172" t="s">
        <v>12234</v>
      </c>
      <c r="F266" s="172" t="s">
        <v>12235</v>
      </c>
      <c r="G266" s="173">
        <v>8640</v>
      </c>
      <c r="H266" s="169" t="s">
        <v>12406</v>
      </c>
    </row>
    <row r="267" spans="1:8" ht="51.75">
      <c r="A267" s="169" t="s">
        <v>12407</v>
      </c>
      <c r="B267" s="172" t="s">
        <v>11555</v>
      </c>
      <c r="C267" s="172" t="s">
        <v>12408</v>
      </c>
      <c r="D267" s="172" t="s">
        <v>36</v>
      </c>
      <c r="E267" s="172" t="s">
        <v>11841</v>
      </c>
      <c r="F267" s="172" t="s">
        <v>11765</v>
      </c>
      <c r="G267" s="173">
        <v>44</v>
      </c>
      <c r="H267" s="169">
        <v>41764</v>
      </c>
    </row>
    <row r="268" spans="1:8" ht="26.25">
      <c r="A268" s="169" t="s">
        <v>12409</v>
      </c>
      <c r="B268" s="172" t="s">
        <v>11555</v>
      </c>
      <c r="C268" s="172" t="s">
        <v>12410</v>
      </c>
      <c r="D268" s="172" t="s">
        <v>36</v>
      </c>
      <c r="E268" s="172" t="s">
        <v>12411</v>
      </c>
      <c r="F268" s="172" t="s">
        <v>12412</v>
      </c>
      <c r="G268" s="173">
        <v>3050</v>
      </c>
      <c r="H268" s="169">
        <v>41758</v>
      </c>
    </row>
    <row r="269" spans="1:8" ht="26.25">
      <c r="A269" s="169" t="s">
        <v>12413</v>
      </c>
      <c r="B269" s="172" t="s">
        <v>11555</v>
      </c>
      <c r="C269" s="172" t="s">
        <v>12414</v>
      </c>
      <c r="D269" s="172" t="s">
        <v>36</v>
      </c>
      <c r="E269" s="172" t="s">
        <v>12415</v>
      </c>
      <c r="F269" s="172" t="s">
        <v>12416</v>
      </c>
      <c r="G269" s="173">
        <v>6038.4</v>
      </c>
      <c r="H269" s="169">
        <v>41725</v>
      </c>
    </row>
    <row r="270" spans="1:8" ht="39">
      <c r="A270" s="169" t="s">
        <v>12417</v>
      </c>
      <c r="B270" s="172" t="s">
        <v>11555</v>
      </c>
      <c r="C270" s="172" t="s">
        <v>12418</v>
      </c>
      <c r="D270" s="172" t="s">
        <v>36</v>
      </c>
      <c r="E270" s="172" t="s">
        <v>12419</v>
      </c>
      <c r="F270" s="172" t="s">
        <v>11677</v>
      </c>
      <c r="G270" s="173">
        <v>684</v>
      </c>
      <c r="H270" s="169" t="s">
        <v>12420</v>
      </c>
    </row>
    <row r="271" spans="1:8" ht="39">
      <c r="A271" s="169" t="s">
        <v>12421</v>
      </c>
      <c r="B271" s="172" t="s">
        <v>11555</v>
      </c>
      <c r="C271" s="172" t="s">
        <v>12422</v>
      </c>
      <c r="D271" s="172" t="s">
        <v>36</v>
      </c>
      <c r="E271" s="172" t="s">
        <v>12423</v>
      </c>
      <c r="F271" s="172" t="s">
        <v>11765</v>
      </c>
      <c r="G271" s="173">
        <v>72</v>
      </c>
      <c r="H271" s="169"/>
    </row>
    <row r="272" spans="1:8" ht="26.25">
      <c r="A272" s="169" t="s">
        <v>12424</v>
      </c>
      <c r="B272" s="172" t="s">
        <v>11555</v>
      </c>
      <c r="C272" s="172" t="s">
        <v>11601</v>
      </c>
      <c r="D272" s="172" t="s">
        <v>36</v>
      </c>
      <c r="E272" s="172" t="s">
        <v>11881</v>
      </c>
      <c r="F272" s="172" t="s">
        <v>11802</v>
      </c>
      <c r="G272" s="173">
        <v>4412.2</v>
      </c>
      <c r="H272" s="169" t="s">
        <v>12425</v>
      </c>
    </row>
    <row r="273" spans="1:8" ht="39">
      <c r="A273" s="169" t="s">
        <v>12426</v>
      </c>
      <c r="B273" s="172" t="s">
        <v>11555</v>
      </c>
      <c r="C273" s="172" t="s">
        <v>12427</v>
      </c>
      <c r="D273" s="172" t="s">
        <v>36</v>
      </c>
      <c r="E273" s="172" t="s">
        <v>12428</v>
      </c>
      <c r="F273" s="172" t="s">
        <v>11655</v>
      </c>
      <c r="G273" s="173">
        <v>17.93</v>
      </c>
      <c r="H273" s="169">
        <v>41715</v>
      </c>
    </row>
    <row r="274" spans="1:8" ht="26.25">
      <c r="A274" s="169" t="s">
        <v>12429</v>
      </c>
      <c r="B274" s="172" t="s">
        <v>11555</v>
      </c>
      <c r="C274" s="172" t="s">
        <v>11921</v>
      </c>
      <c r="D274" s="172" t="s">
        <v>36</v>
      </c>
      <c r="E274" s="172" t="s">
        <v>11877</v>
      </c>
      <c r="F274" s="172" t="s">
        <v>11878</v>
      </c>
      <c r="G274" s="173">
        <v>3483</v>
      </c>
      <c r="H274" s="169">
        <v>41758</v>
      </c>
    </row>
    <row r="275" spans="1:8" ht="26.25">
      <c r="A275" s="169" t="s">
        <v>12430</v>
      </c>
      <c r="B275" s="172" t="s">
        <v>11555</v>
      </c>
      <c r="C275" s="172" t="s">
        <v>11876</v>
      </c>
      <c r="D275" s="172" t="s">
        <v>36</v>
      </c>
      <c r="E275" s="172" t="s">
        <v>11877</v>
      </c>
      <c r="F275" s="172" t="s">
        <v>11878</v>
      </c>
      <c r="G275" s="173">
        <v>2943</v>
      </c>
      <c r="H275" s="169">
        <v>41758</v>
      </c>
    </row>
    <row r="276" spans="1:8" ht="26.25">
      <c r="A276" s="169" t="s">
        <v>12431</v>
      </c>
      <c r="B276" s="172" t="s">
        <v>11555</v>
      </c>
      <c r="C276" s="172" t="s">
        <v>12132</v>
      </c>
      <c r="D276" s="172" t="s">
        <v>36</v>
      </c>
      <c r="E276" s="172" t="s">
        <v>11564</v>
      </c>
      <c r="F276" s="172" t="s">
        <v>11577</v>
      </c>
      <c r="G276" s="173">
        <v>3052.7</v>
      </c>
      <c r="H276" s="169">
        <v>41779</v>
      </c>
    </row>
    <row r="277" spans="1:8" ht="39">
      <c r="A277" s="169" t="s">
        <v>12432</v>
      </c>
      <c r="B277" s="172" t="s">
        <v>11555</v>
      </c>
      <c r="C277" s="172" t="s">
        <v>12433</v>
      </c>
      <c r="D277" s="172" t="s">
        <v>36</v>
      </c>
      <c r="E277" s="172" t="s">
        <v>12434</v>
      </c>
      <c r="F277" s="172" t="s">
        <v>12435</v>
      </c>
      <c r="G277" s="173">
        <v>2500</v>
      </c>
      <c r="H277" s="169" t="s">
        <v>12436</v>
      </c>
    </row>
    <row r="278" spans="1:8" ht="26.25">
      <c r="A278" s="169" t="s">
        <v>12437</v>
      </c>
      <c r="B278" s="172" t="s">
        <v>11555</v>
      </c>
      <c r="C278" s="172" t="s">
        <v>12438</v>
      </c>
      <c r="D278" s="172" t="s">
        <v>36</v>
      </c>
      <c r="E278" s="172" t="s">
        <v>11877</v>
      </c>
      <c r="F278" s="172" t="s">
        <v>11878</v>
      </c>
      <c r="G278" s="173">
        <v>3645</v>
      </c>
      <c r="H278" s="169">
        <v>41758</v>
      </c>
    </row>
    <row r="279" spans="1:8" ht="39">
      <c r="A279" s="169" t="s">
        <v>12439</v>
      </c>
      <c r="B279" s="172" t="s">
        <v>11555</v>
      </c>
      <c r="C279" s="172" t="s">
        <v>12440</v>
      </c>
      <c r="D279" s="172" t="s">
        <v>36</v>
      </c>
      <c r="E279" s="172" t="s">
        <v>12441</v>
      </c>
      <c r="F279" s="172" t="s">
        <v>11765</v>
      </c>
      <c r="G279" s="173">
        <v>120</v>
      </c>
      <c r="H279" s="169">
        <v>41764</v>
      </c>
    </row>
    <row r="280" spans="1:8" ht="39">
      <c r="A280" s="169" t="s">
        <v>12442</v>
      </c>
      <c r="B280" s="172" t="s">
        <v>11555</v>
      </c>
      <c r="C280" s="172" t="s">
        <v>12443</v>
      </c>
      <c r="D280" s="172" t="s">
        <v>36</v>
      </c>
      <c r="E280" s="172" t="s">
        <v>12444</v>
      </c>
      <c r="F280" s="172" t="s">
        <v>12445</v>
      </c>
      <c r="G280" s="173">
        <v>50.4</v>
      </c>
      <c r="H280" s="169">
        <v>41758</v>
      </c>
    </row>
    <row r="281" spans="1:8" ht="26.25">
      <c r="A281" s="169" t="s">
        <v>12446</v>
      </c>
      <c r="B281" s="172" t="s">
        <v>11555</v>
      </c>
      <c r="C281" s="172" t="s">
        <v>12447</v>
      </c>
      <c r="D281" s="172" t="s">
        <v>36</v>
      </c>
      <c r="E281" s="172" t="s">
        <v>11881</v>
      </c>
      <c r="F281" s="172" t="s">
        <v>12448</v>
      </c>
      <c r="G281" s="173">
        <v>1860</v>
      </c>
      <c r="H281" s="169">
        <v>41767</v>
      </c>
    </row>
    <row r="282" spans="1:8" ht="26.25">
      <c r="A282" s="169" t="s">
        <v>12449</v>
      </c>
      <c r="B282" s="172" t="s">
        <v>11555</v>
      </c>
      <c r="C282" s="172" t="s">
        <v>11999</v>
      </c>
      <c r="D282" s="172" t="s">
        <v>36</v>
      </c>
      <c r="E282" s="172" t="s">
        <v>12450</v>
      </c>
      <c r="F282" s="172" t="s">
        <v>11735</v>
      </c>
      <c r="G282" s="173">
        <v>216</v>
      </c>
      <c r="H282" s="169">
        <v>41744</v>
      </c>
    </row>
    <row r="283" spans="1:8" ht="26.25">
      <c r="A283" s="169" t="s">
        <v>12451</v>
      </c>
      <c r="B283" s="172" t="s">
        <v>11555</v>
      </c>
      <c r="C283" s="172" t="s">
        <v>12452</v>
      </c>
      <c r="D283" s="172" t="s">
        <v>36</v>
      </c>
      <c r="E283" s="172" t="s">
        <v>12453</v>
      </c>
      <c r="F283" s="172" t="s">
        <v>11570</v>
      </c>
      <c r="G283" s="173">
        <v>420</v>
      </c>
      <c r="H283" s="169"/>
    </row>
    <row r="284" spans="1:8" ht="39">
      <c r="A284" s="169" t="s">
        <v>12454</v>
      </c>
      <c r="B284" s="172" t="s">
        <v>11555</v>
      </c>
      <c r="C284" s="172" t="s">
        <v>12455</v>
      </c>
      <c r="D284" s="172" t="s">
        <v>36</v>
      </c>
      <c r="E284" s="172" t="s">
        <v>11668</v>
      </c>
      <c r="F284" s="172" t="s">
        <v>11669</v>
      </c>
      <c r="G284" s="173">
        <v>259.2</v>
      </c>
      <c r="H284" s="169">
        <v>41773</v>
      </c>
    </row>
    <row r="285" spans="1:8" ht="39">
      <c r="A285" s="169" t="s">
        <v>12456</v>
      </c>
      <c r="B285" s="172" t="s">
        <v>11555</v>
      </c>
      <c r="C285" s="172" t="s">
        <v>11618</v>
      </c>
      <c r="D285" s="172" t="s">
        <v>36</v>
      </c>
      <c r="E285" s="172" t="s">
        <v>11619</v>
      </c>
      <c r="F285" s="172" t="s">
        <v>11620</v>
      </c>
      <c r="G285" s="173">
        <v>1018.68</v>
      </c>
      <c r="H285" s="169">
        <v>41771</v>
      </c>
    </row>
    <row r="286" spans="1:8" ht="39">
      <c r="A286" s="169" t="s">
        <v>12457</v>
      </c>
      <c r="B286" s="172" t="s">
        <v>11555</v>
      </c>
      <c r="C286" s="172" t="s">
        <v>12458</v>
      </c>
      <c r="D286" s="172" t="s">
        <v>36</v>
      </c>
      <c r="E286" s="172" t="s">
        <v>12459</v>
      </c>
      <c r="F286" s="172" t="s">
        <v>12460</v>
      </c>
      <c r="G286" s="173">
        <v>247.9</v>
      </c>
      <c r="H286" s="169">
        <v>41767</v>
      </c>
    </row>
    <row r="287" spans="1:8" ht="39">
      <c r="A287" s="169" t="s">
        <v>12461</v>
      </c>
      <c r="B287" s="172" t="s">
        <v>11555</v>
      </c>
      <c r="C287" s="172" t="s">
        <v>12462</v>
      </c>
      <c r="D287" s="172" t="s">
        <v>36</v>
      </c>
      <c r="E287" s="172" t="s">
        <v>12245</v>
      </c>
      <c r="F287" s="172" t="s">
        <v>11607</v>
      </c>
      <c r="G287" s="173">
        <v>914</v>
      </c>
      <c r="H287" s="169">
        <v>41771</v>
      </c>
    </row>
    <row r="288" spans="1:8" ht="39">
      <c r="A288" s="169" t="s">
        <v>12463</v>
      </c>
      <c r="B288" s="172" t="s">
        <v>11555</v>
      </c>
      <c r="C288" s="172" t="s">
        <v>12464</v>
      </c>
      <c r="D288" s="172" t="s">
        <v>36</v>
      </c>
      <c r="E288" s="172" t="s">
        <v>12465</v>
      </c>
      <c r="F288" s="172" t="s">
        <v>12226</v>
      </c>
      <c r="G288" s="173">
        <v>3890</v>
      </c>
      <c r="H288" s="169" t="s">
        <v>12466</v>
      </c>
    </row>
    <row r="289" spans="1:8" ht="26.25">
      <c r="A289" s="169" t="s">
        <v>12467</v>
      </c>
      <c r="B289" s="172" t="s">
        <v>11555</v>
      </c>
      <c r="C289" s="172" t="s">
        <v>12468</v>
      </c>
      <c r="D289" s="172" t="s">
        <v>36</v>
      </c>
      <c r="E289" s="172" t="s">
        <v>11881</v>
      </c>
      <c r="F289" s="172" t="s">
        <v>12469</v>
      </c>
      <c r="G289" s="173">
        <v>2700</v>
      </c>
      <c r="H289" s="169">
        <v>41758</v>
      </c>
    </row>
    <row r="290" spans="1:8" ht="39">
      <c r="A290" s="169" t="s">
        <v>12470</v>
      </c>
      <c r="B290" s="172" t="s">
        <v>11555</v>
      </c>
      <c r="C290" s="172" t="s">
        <v>12471</v>
      </c>
      <c r="D290" s="172" t="s">
        <v>36</v>
      </c>
      <c r="E290" s="172" t="s">
        <v>12472</v>
      </c>
      <c r="F290" s="172" t="s">
        <v>12473</v>
      </c>
      <c r="G290" s="173">
        <v>360</v>
      </c>
      <c r="H290" s="169" t="s">
        <v>12474</v>
      </c>
    </row>
    <row r="291" spans="1:8" ht="39">
      <c r="A291" s="169" t="s">
        <v>12475</v>
      </c>
      <c r="B291" s="172" t="s">
        <v>11555</v>
      </c>
      <c r="C291" s="172" t="s">
        <v>12476</v>
      </c>
      <c r="D291" s="172" t="s">
        <v>36</v>
      </c>
      <c r="E291" s="172" t="s">
        <v>12477</v>
      </c>
      <c r="F291" s="172" t="s">
        <v>12478</v>
      </c>
      <c r="G291" s="173">
        <v>192</v>
      </c>
      <c r="H291" s="169">
        <v>41773</v>
      </c>
    </row>
    <row r="292" spans="1:8" ht="26.25">
      <c r="A292" s="169" t="s">
        <v>12479</v>
      </c>
      <c r="B292" s="172" t="s">
        <v>11555</v>
      </c>
      <c r="C292" s="172" t="s">
        <v>11601</v>
      </c>
      <c r="D292" s="172" t="s">
        <v>36</v>
      </c>
      <c r="E292" s="172" t="s">
        <v>12181</v>
      </c>
      <c r="F292" s="172" t="s">
        <v>11817</v>
      </c>
      <c r="G292" s="173">
        <v>228</v>
      </c>
      <c r="H292" s="169">
        <v>41773</v>
      </c>
    </row>
    <row r="293" spans="1:8" ht="26.25">
      <c r="A293" s="169" t="s">
        <v>11670</v>
      </c>
      <c r="B293" s="172" t="s">
        <v>11555</v>
      </c>
      <c r="C293" s="172" t="s">
        <v>12143</v>
      </c>
      <c r="D293" s="172" t="s">
        <v>36</v>
      </c>
      <c r="E293" s="172" t="s">
        <v>12261</v>
      </c>
      <c r="F293" s="172" t="s">
        <v>11673</v>
      </c>
      <c r="G293" s="173">
        <v>11520</v>
      </c>
      <c r="H293" s="169">
        <v>41782</v>
      </c>
    </row>
    <row r="294" spans="1:8" ht="39">
      <c r="A294" s="169" t="s">
        <v>12480</v>
      </c>
      <c r="B294" s="172" t="s">
        <v>11555</v>
      </c>
      <c r="C294" s="172" t="s">
        <v>12481</v>
      </c>
      <c r="D294" s="172" t="s">
        <v>36</v>
      </c>
      <c r="E294" s="172" t="s">
        <v>12482</v>
      </c>
      <c r="F294" s="172" t="s">
        <v>11813</v>
      </c>
      <c r="G294" s="173">
        <v>760.5</v>
      </c>
      <c r="H294" s="169">
        <v>41733</v>
      </c>
    </row>
    <row r="295" spans="1:8" ht="26.25">
      <c r="A295" s="169" t="s">
        <v>12483</v>
      </c>
      <c r="B295" s="172" t="s">
        <v>11555</v>
      </c>
      <c r="C295" s="172" t="s">
        <v>12481</v>
      </c>
      <c r="D295" s="172" t="s">
        <v>36</v>
      </c>
      <c r="E295" s="172" t="s">
        <v>12484</v>
      </c>
      <c r="F295" s="172" t="s">
        <v>11813</v>
      </c>
      <c r="G295" s="173">
        <v>533</v>
      </c>
      <c r="H295" s="169">
        <v>41744</v>
      </c>
    </row>
    <row r="296" spans="1:8" ht="26.25">
      <c r="A296" s="169" t="s">
        <v>12485</v>
      </c>
      <c r="B296" s="172" t="s">
        <v>11555</v>
      </c>
      <c r="C296" s="172" t="s">
        <v>12481</v>
      </c>
      <c r="D296" s="172" t="s">
        <v>36</v>
      </c>
      <c r="E296" s="172" t="s">
        <v>12486</v>
      </c>
      <c r="F296" s="172" t="s">
        <v>11813</v>
      </c>
      <c r="G296" s="173">
        <v>741</v>
      </c>
      <c r="H296" s="169">
        <v>41744</v>
      </c>
    </row>
    <row r="297" spans="1:8" ht="39">
      <c r="A297" s="169" t="s">
        <v>12487</v>
      </c>
      <c r="B297" s="172" t="s">
        <v>11555</v>
      </c>
      <c r="C297" s="172" t="s">
        <v>12206</v>
      </c>
      <c r="D297" s="172" t="s">
        <v>36</v>
      </c>
      <c r="E297" s="172" t="s">
        <v>12488</v>
      </c>
      <c r="F297" s="172" t="s">
        <v>11665</v>
      </c>
      <c r="G297" s="173">
        <v>3546</v>
      </c>
      <c r="H297" s="169">
        <v>41757</v>
      </c>
    </row>
    <row r="298" spans="1:8" ht="51.75">
      <c r="A298" s="169" t="s">
        <v>12489</v>
      </c>
      <c r="B298" s="172" t="s">
        <v>11555</v>
      </c>
      <c r="C298" s="172" t="s">
        <v>12127</v>
      </c>
      <c r="D298" s="172" t="s">
        <v>36</v>
      </c>
      <c r="E298" s="172" t="s">
        <v>12490</v>
      </c>
      <c r="F298" s="172" t="s">
        <v>12491</v>
      </c>
      <c r="G298" s="173">
        <v>800</v>
      </c>
      <c r="H298" s="169" t="s">
        <v>12492</v>
      </c>
    </row>
    <row r="299" spans="1:8" ht="51.75">
      <c r="A299" s="169" t="s">
        <v>12493</v>
      </c>
      <c r="B299" s="172" t="s">
        <v>11555</v>
      </c>
      <c r="C299" s="172" t="s">
        <v>12494</v>
      </c>
      <c r="D299" s="172" t="s">
        <v>36</v>
      </c>
      <c r="E299" s="172" t="s">
        <v>12171</v>
      </c>
      <c r="F299" s="172" t="s">
        <v>12495</v>
      </c>
      <c r="G299" s="173">
        <v>350</v>
      </c>
      <c r="H299" s="169">
        <v>41771</v>
      </c>
    </row>
    <row r="300" spans="1:8" ht="39">
      <c r="A300" s="169" t="s">
        <v>12496</v>
      </c>
      <c r="B300" s="172" t="s">
        <v>11555</v>
      </c>
      <c r="C300" s="172" t="s">
        <v>12497</v>
      </c>
      <c r="D300" s="172" t="s">
        <v>36</v>
      </c>
      <c r="E300" s="172" t="s">
        <v>12498</v>
      </c>
      <c r="F300" s="172" t="s">
        <v>12499</v>
      </c>
      <c r="G300" s="173">
        <v>1800</v>
      </c>
      <c r="H300" s="169">
        <v>41738</v>
      </c>
    </row>
    <row r="301" spans="1:8" ht="26.25">
      <c r="A301" s="169" t="s">
        <v>12500</v>
      </c>
      <c r="B301" s="172" t="s">
        <v>11555</v>
      </c>
      <c r="C301" s="172" t="s">
        <v>12501</v>
      </c>
      <c r="D301" s="172" t="s">
        <v>36</v>
      </c>
      <c r="E301" s="172" t="s">
        <v>11881</v>
      </c>
      <c r="F301" s="172" t="s">
        <v>12502</v>
      </c>
      <c r="G301" s="173">
        <v>1708</v>
      </c>
      <c r="H301" s="169" t="s">
        <v>12503</v>
      </c>
    </row>
    <row r="302" spans="1:8" ht="39">
      <c r="A302" s="169" t="s">
        <v>12504</v>
      </c>
      <c r="B302" s="172" t="s">
        <v>11555</v>
      </c>
      <c r="C302" s="172" t="s">
        <v>12505</v>
      </c>
      <c r="D302" s="172" t="s">
        <v>36</v>
      </c>
      <c r="E302" s="172" t="s">
        <v>12506</v>
      </c>
      <c r="F302" s="172" t="s">
        <v>12365</v>
      </c>
      <c r="G302" s="173">
        <v>2400</v>
      </c>
      <c r="H302" s="169">
        <v>41782</v>
      </c>
    </row>
    <row r="303" spans="1:8" ht="26.25">
      <c r="A303" s="169" t="s">
        <v>12507</v>
      </c>
      <c r="B303" s="172" t="s">
        <v>11555</v>
      </c>
      <c r="C303" s="172" t="s">
        <v>12508</v>
      </c>
      <c r="D303" s="172" t="s">
        <v>36</v>
      </c>
      <c r="E303" s="172" t="s">
        <v>12509</v>
      </c>
      <c r="F303" s="172" t="s">
        <v>12352</v>
      </c>
      <c r="G303" s="173">
        <v>396</v>
      </c>
      <c r="H303" s="169">
        <v>41782</v>
      </c>
    </row>
    <row r="304" spans="1:8" ht="39">
      <c r="A304" s="169" t="s">
        <v>12510</v>
      </c>
      <c r="B304" s="172" t="s">
        <v>11555</v>
      </c>
      <c r="C304" s="172" t="s">
        <v>12511</v>
      </c>
      <c r="D304" s="172" t="s">
        <v>36</v>
      </c>
      <c r="E304" s="172" t="s">
        <v>12512</v>
      </c>
      <c r="F304" s="172" t="s">
        <v>11735</v>
      </c>
      <c r="G304" s="173">
        <v>1150</v>
      </c>
      <c r="H304" s="169">
        <v>41771</v>
      </c>
    </row>
    <row r="305" spans="1:8" ht="26.25">
      <c r="A305" s="169" t="s">
        <v>12513</v>
      </c>
      <c r="B305" s="172" t="s">
        <v>11555</v>
      </c>
      <c r="C305" s="172" t="s">
        <v>12514</v>
      </c>
      <c r="D305" s="172" t="s">
        <v>36</v>
      </c>
      <c r="E305" s="172" t="s">
        <v>12515</v>
      </c>
      <c r="F305" s="172" t="s">
        <v>12516</v>
      </c>
      <c r="G305" s="173">
        <v>980</v>
      </c>
      <c r="H305" s="169"/>
    </row>
    <row r="306" spans="1:8" ht="64.5">
      <c r="A306" s="169" t="s">
        <v>12517</v>
      </c>
      <c r="B306" s="172" t="s">
        <v>11555</v>
      </c>
      <c r="C306" s="172" t="s">
        <v>12518</v>
      </c>
      <c r="D306" s="172" t="s">
        <v>36</v>
      </c>
      <c r="E306" s="172" t="s">
        <v>12519</v>
      </c>
      <c r="F306" s="172" t="s">
        <v>11740</v>
      </c>
      <c r="G306" s="173">
        <v>7200</v>
      </c>
      <c r="H306" s="169" t="s">
        <v>12520</v>
      </c>
    </row>
    <row r="307" spans="1:8" ht="39">
      <c r="A307" s="169" t="s">
        <v>12521</v>
      </c>
      <c r="B307" s="172" t="s">
        <v>11555</v>
      </c>
      <c r="C307" s="172" t="s">
        <v>5267</v>
      </c>
      <c r="D307" s="172" t="s">
        <v>36</v>
      </c>
      <c r="E307" s="172" t="s">
        <v>12441</v>
      </c>
      <c r="F307" s="172" t="s">
        <v>11765</v>
      </c>
      <c r="G307" s="173">
        <v>375</v>
      </c>
      <c r="H307" s="169">
        <v>41773</v>
      </c>
    </row>
    <row r="308" spans="1:8" ht="39">
      <c r="A308" s="169" t="s">
        <v>12522</v>
      </c>
      <c r="B308" s="172" t="s">
        <v>11555</v>
      </c>
      <c r="C308" s="172" t="s">
        <v>12523</v>
      </c>
      <c r="D308" s="172" t="s">
        <v>36</v>
      </c>
      <c r="E308" s="172" t="s">
        <v>12524</v>
      </c>
      <c r="F308" s="172" t="s">
        <v>11629</v>
      </c>
      <c r="G308" s="173">
        <v>42.75</v>
      </c>
      <c r="H308" s="169">
        <v>41771</v>
      </c>
    </row>
    <row r="309" spans="1:8" ht="39">
      <c r="A309" s="169" t="s">
        <v>12525</v>
      </c>
      <c r="B309" s="172" t="s">
        <v>11555</v>
      </c>
      <c r="C309" s="172" t="s">
        <v>12526</v>
      </c>
      <c r="D309" s="172" t="s">
        <v>36</v>
      </c>
      <c r="E309" s="172" t="s">
        <v>12305</v>
      </c>
      <c r="F309" s="172" t="s">
        <v>12306</v>
      </c>
      <c r="G309" s="173">
        <v>498.84</v>
      </c>
      <c r="H309" s="169">
        <v>41779</v>
      </c>
    </row>
    <row r="310" spans="1:8" ht="26.25">
      <c r="A310" s="169" t="s">
        <v>12527</v>
      </c>
      <c r="B310" s="172" t="s">
        <v>11555</v>
      </c>
      <c r="C310" s="172" t="s">
        <v>12528</v>
      </c>
      <c r="D310" s="172" t="s">
        <v>36</v>
      </c>
      <c r="E310" s="172" t="s">
        <v>11564</v>
      </c>
      <c r="F310" s="172" t="s">
        <v>12529</v>
      </c>
      <c r="G310" s="173">
        <v>550</v>
      </c>
      <c r="H310" s="169">
        <v>41779</v>
      </c>
    </row>
    <row r="311" spans="1:8" ht="64.5">
      <c r="A311" s="169" t="s">
        <v>12530</v>
      </c>
      <c r="B311" s="172" t="s">
        <v>11555</v>
      </c>
      <c r="C311" s="172" t="s">
        <v>12531</v>
      </c>
      <c r="D311" s="172" t="s">
        <v>36</v>
      </c>
      <c r="E311" s="172" t="s">
        <v>12519</v>
      </c>
      <c r="F311" s="172" t="s">
        <v>11740</v>
      </c>
      <c r="G311" s="173">
        <v>90</v>
      </c>
      <c r="H311" s="169" t="s">
        <v>12532</v>
      </c>
    </row>
    <row r="312" spans="1:8" ht="39">
      <c r="A312" s="169" t="s">
        <v>12533</v>
      </c>
      <c r="B312" s="172" t="s">
        <v>11555</v>
      </c>
      <c r="C312" s="172" t="s">
        <v>12534</v>
      </c>
      <c r="D312" s="172" t="s">
        <v>36</v>
      </c>
      <c r="E312" s="172" t="s">
        <v>12535</v>
      </c>
      <c r="F312" s="172" t="s">
        <v>12536</v>
      </c>
      <c r="G312" s="173">
        <v>105</v>
      </c>
      <c r="H312" s="169" t="s">
        <v>12537</v>
      </c>
    </row>
    <row r="313" spans="1:8" ht="51.75">
      <c r="A313" s="169" t="s">
        <v>12538</v>
      </c>
      <c r="B313" s="172" t="s">
        <v>11555</v>
      </c>
      <c r="C313" s="172" t="s">
        <v>12526</v>
      </c>
      <c r="D313" s="172" t="s">
        <v>36</v>
      </c>
      <c r="E313" s="172" t="s">
        <v>11892</v>
      </c>
      <c r="F313" s="172" t="s">
        <v>11701</v>
      </c>
      <c r="G313" s="173">
        <v>158</v>
      </c>
      <c r="H313" s="169">
        <v>41786</v>
      </c>
    </row>
    <row r="314" spans="1:8" ht="39">
      <c r="A314" s="169" t="s">
        <v>12539</v>
      </c>
      <c r="B314" s="172" t="s">
        <v>11555</v>
      </c>
      <c r="C314" s="172" t="s">
        <v>12540</v>
      </c>
      <c r="D314" s="172" t="s">
        <v>36</v>
      </c>
      <c r="E314" s="172" t="s">
        <v>12541</v>
      </c>
      <c r="F314" s="172" t="s">
        <v>12542</v>
      </c>
      <c r="G314" s="173">
        <v>825</v>
      </c>
      <c r="H314" s="169" t="s">
        <v>12543</v>
      </c>
    </row>
    <row r="315" spans="1:8" ht="39">
      <c r="A315" s="169" t="s">
        <v>12544</v>
      </c>
      <c r="B315" s="172" t="s">
        <v>11555</v>
      </c>
      <c r="C315" s="172" t="s">
        <v>12545</v>
      </c>
      <c r="D315" s="172" t="s">
        <v>36</v>
      </c>
      <c r="E315" s="172" t="s">
        <v>12546</v>
      </c>
      <c r="F315" s="172" t="s">
        <v>11996</v>
      </c>
      <c r="G315" s="173">
        <v>104.6</v>
      </c>
      <c r="H315" s="169">
        <v>41782</v>
      </c>
    </row>
    <row r="316" spans="1:8" ht="39">
      <c r="A316" s="169" t="s">
        <v>12547</v>
      </c>
      <c r="B316" s="172" t="s">
        <v>11555</v>
      </c>
      <c r="C316" s="172" t="s">
        <v>12548</v>
      </c>
      <c r="D316" s="172" t="s">
        <v>36</v>
      </c>
      <c r="E316" s="172" t="s">
        <v>12549</v>
      </c>
      <c r="F316" s="172" t="s">
        <v>12550</v>
      </c>
      <c r="G316" s="173">
        <v>73.510000000000005</v>
      </c>
      <c r="H316" s="169">
        <v>41782</v>
      </c>
    </row>
    <row r="317" spans="1:8" ht="39">
      <c r="A317" s="169" t="s">
        <v>12551</v>
      </c>
      <c r="B317" s="172" t="s">
        <v>11555</v>
      </c>
      <c r="C317" s="172" t="s">
        <v>12552</v>
      </c>
      <c r="D317" s="172" t="s">
        <v>36</v>
      </c>
      <c r="E317" s="172" t="s">
        <v>12553</v>
      </c>
      <c r="F317" s="172" t="s">
        <v>12554</v>
      </c>
      <c r="G317" s="173">
        <v>4320</v>
      </c>
      <c r="H317" s="169" t="s">
        <v>12555</v>
      </c>
    </row>
    <row r="318" spans="1:8" ht="39">
      <c r="A318" s="169" t="s">
        <v>12556</v>
      </c>
      <c r="B318" s="172" t="s">
        <v>11555</v>
      </c>
      <c r="C318" s="172" t="s">
        <v>12552</v>
      </c>
      <c r="D318" s="172" t="s">
        <v>36</v>
      </c>
      <c r="E318" s="172" t="s">
        <v>12553</v>
      </c>
      <c r="F318" s="172" t="s">
        <v>12554</v>
      </c>
      <c r="G318" s="173">
        <v>2304</v>
      </c>
      <c r="H318" s="169" t="s">
        <v>12555</v>
      </c>
    </row>
    <row r="319" spans="1:8" ht="39">
      <c r="A319" s="169" t="s">
        <v>12557</v>
      </c>
      <c r="B319" s="172" t="s">
        <v>11555</v>
      </c>
      <c r="C319" s="172" t="s">
        <v>12558</v>
      </c>
      <c r="D319" s="172" t="s">
        <v>36</v>
      </c>
      <c r="E319" s="172" t="s">
        <v>12559</v>
      </c>
      <c r="F319" s="172" t="s">
        <v>11839</v>
      </c>
      <c r="G319" s="173">
        <v>2800</v>
      </c>
      <c r="H319" s="169">
        <v>41796</v>
      </c>
    </row>
    <row r="320" spans="1:8" ht="39">
      <c r="A320" s="169" t="s">
        <v>12560</v>
      </c>
      <c r="B320" s="172" t="s">
        <v>11555</v>
      </c>
      <c r="C320" s="172" t="s">
        <v>12561</v>
      </c>
      <c r="D320" s="172" t="s">
        <v>36</v>
      </c>
      <c r="E320" s="172" t="s">
        <v>12562</v>
      </c>
      <c r="F320" s="172" t="s">
        <v>11560</v>
      </c>
      <c r="G320" s="173">
        <v>350</v>
      </c>
      <c r="H320" s="169">
        <v>41779</v>
      </c>
    </row>
    <row r="321" spans="1:8" ht="64.5">
      <c r="A321" s="169" t="s">
        <v>12563</v>
      </c>
      <c r="B321" s="172" t="s">
        <v>11555</v>
      </c>
      <c r="C321" s="172" t="s">
        <v>12564</v>
      </c>
      <c r="D321" s="172" t="s">
        <v>36</v>
      </c>
      <c r="E321" s="172" t="s">
        <v>12565</v>
      </c>
      <c r="F321" s="172" t="s">
        <v>11765</v>
      </c>
      <c r="G321" s="173">
        <v>5138</v>
      </c>
      <c r="H321" s="169">
        <v>41788</v>
      </c>
    </row>
    <row r="322" spans="1:8" ht="26.25">
      <c r="A322" s="169" t="s">
        <v>12566</v>
      </c>
      <c r="B322" s="172" t="s">
        <v>11555</v>
      </c>
      <c r="C322" s="172" t="s">
        <v>12567</v>
      </c>
      <c r="D322" s="172" t="s">
        <v>36</v>
      </c>
      <c r="E322" s="172" t="s">
        <v>12568</v>
      </c>
      <c r="F322" s="172" t="s">
        <v>12290</v>
      </c>
      <c r="G322" s="173">
        <v>450</v>
      </c>
      <c r="H322" s="169" t="s">
        <v>12569</v>
      </c>
    </row>
    <row r="323" spans="1:8" ht="39">
      <c r="A323" s="169" t="s">
        <v>12570</v>
      </c>
      <c r="B323" s="172" t="s">
        <v>11555</v>
      </c>
      <c r="C323" s="172" t="s">
        <v>12571</v>
      </c>
      <c r="D323" s="172" t="s">
        <v>36</v>
      </c>
      <c r="E323" s="172" t="s">
        <v>12428</v>
      </c>
      <c r="F323" s="172" t="s">
        <v>11655</v>
      </c>
      <c r="G323" s="173">
        <v>103.5</v>
      </c>
      <c r="H323" s="169">
        <v>41788</v>
      </c>
    </row>
    <row r="324" spans="1:8" ht="51.75">
      <c r="A324" s="169" t="s">
        <v>12572</v>
      </c>
      <c r="B324" s="172" t="s">
        <v>11555</v>
      </c>
      <c r="C324" s="172" t="s">
        <v>11653</v>
      </c>
      <c r="D324" s="172" t="s">
        <v>36</v>
      </c>
      <c r="E324" s="172" t="s">
        <v>12573</v>
      </c>
      <c r="F324" s="172" t="s">
        <v>11655</v>
      </c>
      <c r="G324" s="173">
        <v>316.06</v>
      </c>
      <c r="H324" s="169">
        <v>41788</v>
      </c>
    </row>
    <row r="325" spans="1:8" ht="26.25">
      <c r="A325" s="169" t="s">
        <v>12574</v>
      </c>
      <c r="B325" s="172" t="s">
        <v>11555</v>
      </c>
      <c r="C325" s="172" t="s">
        <v>12575</v>
      </c>
      <c r="D325" s="172" t="s">
        <v>36</v>
      </c>
      <c r="E325" s="172" t="s">
        <v>12278</v>
      </c>
      <c r="F325" s="172" t="s">
        <v>11765</v>
      </c>
      <c r="G325" s="173">
        <v>42.6</v>
      </c>
      <c r="H325" s="169" t="s">
        <v>12576</v>
      </c>
    </row>
    <row r="326" spans="1:8" ht="39">
      <c r="A326" s="169" t="s">
        <v>12577</v>
      </c>
      <c r="B326" s="172" t="s">
        <v>11555</v>
      </c>
      <c r="C326" s="172" t="s">
        <v>12095</v>
      </c>
      <c r="D326" s="172" t="s">
        <v>36</v>
      </c>
      <c r="E326" s="172" t="s">
        <v>12074</v>
      </c>
      <c r="F326" s="172" t="s">
        <v>12075</v>
      </c>
      <c r="G326" s="173">
        <v>2646.7</v>
      </c>
      <c r="H326" s="169">
        <v>41782</v>
      </c>
    </row>
    <row r="327" spans="1:8" ht="26.25">
      <c r="A327" s="169" t="s">
        <v>12578</v>
      </c>
      <c r="B327" s="172" t="s">
        <v>11555</v>
      </c>
      <c r="C327" s="172" t="s">
        <v>12579</v>
      </c>
      <c r="D327" s="172" t="s">
        <v>36</v>
      </c>
      <c r="E327" s="172" t="s">
        <v>11881</v>
      </c>
      <c r="F327" s="172" t="s">
        <v>12580</v>
      </c>
      <c r="G327" s="173">
        <v>1600</v>
      </c>
      <c r="H327" s="169" t="s">
        <v>12581</v>
      </c>
    </row>
    <row r="328" spans="1:8" ht="39">
      <c r="A328" s="169" t="s">
        <v>12582</v>
      </c>
      <c r="B328" s="172" t="s">
        <v>11555</v>
      </c>
      <c r="C328" s="172" t="s">
        <v>12583</v>
      </c>
      <c r="D328" s="172" t="s">
        <v>36</v>
      </c>
      <c r="E328" s="172" t="s">
        <v>12584</v>
      </c>
      <c r="F328" s="172" t="s">
        <v>11765</v>
      </c>
      <c r="G328" s="173">
        <v>366</v>
      </c>
      <c r="H328" s="169" t="s">
        <v>12585</v>
      </c>
    </row>
    <row r="329" spans="1:8" ht="39">
      <c r="A329" s="169" t="s">
        <v>12586</v>
      </c>
      <c r="B329" s="172" t="s">
        <v>11555</v>
      </c>
      <c r="C329" s="172" t="s">
        <v>12587</v>
      </c>
      <c r="D329" s="172" t="s">
        <v>36</v>
      </c>
      <c r="E329" s="172" t="s">
        <v>11564</v>
      </c>
      <c r="F329" s="172" t="s">
        <v>12008</v>
      </c>
      <c r="G329" s="173">
        <v>1305</v>
      </c>
      <c r="H329" s="169"/>
    </row>
    <row r="330" spans="1:8" ht="39">
      <c r="A330" s="169" t="s">
        <v>12588</v>
      </c>
      <c r="B330" s="172" t="s">
        <v>11555</v>
      </c>
      <c r="C330" s="172" t="s">
        <v>11897</v>
      </c>
      <c r="D330" s="172" t="s">
        <v>36</v>
      </c>
      <c r="E330" s="172" t="s">
        <v>12589</v>
      </c>
      <c r="F330" s="172" t="s">
        <v>12590</v>
      </c>
      <c r="G330" s="173">
        <v>5812.75</v>
      </c>
      <c r="H330" s="169"/>
    </row>
    <row r="331" spans="1:8" ht="39">
      <c r="A331" s="169" t="s">
        <v>12591</v>
      </c>
      <c r="B331" s="172" t="s">
        <v>11555</v>
      </c>
      <c r="C331" s="172" t="s">
        <v>12592</v>
      </c>
      <c r="D331" s="172" t="s">
        <v>36</v>
      </c>
      <c r="E331" s="172" t="s">
        <v>12559</v>
      </c>
      <c r="F331" s="172" t="s">
        <v>11839</v>
      </c>
      <c r="G331" s="173">
        <v>2250</v>
      </c>
      <c r="H331" s="169">
        <v>41802</v>
      </c>
    </row>
    <row r="332" spans="1:8" ht="26.25">
      <c r="A332" s="169" t="s">
        <v>12593</v>
      </c>
      <c r="B332" s="172" t="s">
        <v>11555</v>
      </c>
      <c r="C332" s="172" t="s">
        <v>12594</v>
      </c>
      <c r="D332" s="172" t="s">
        <v>36</v>
      </c>
      <c r="E332" s="172" t="s">
        <v>12595</v>
      </c>
      <c r="F332" s="172" t="s">
        <v>12024</v>
      </c>
      <c r="G332" s="173">
        <v>90</v>
      </c>
      <c r="H332" s="169">
        <v>41795</v>
      </c>
    </row>
    <row r="333" spans="1:8" ht="39">
      <c r="A333" s="169" t="s">
        <v>12596</v>
      </c>
      <c r="B333" s="172" t="s">
        <v>11555</v>
      </c>
      <c r="C333" s="172" t="s">
        <v>12597</v>
      </c>
      <c r="D333" s="172" t="s">
        <v>36</v>
      </c>
      <c r="E333" s="172" t="s">
        <v>12598</v>
      </c>
      <c r="F333" s="172" t="s">
        <v>11607</v>
      </c>
      <c r="G333" s="173">
        <v>253.5</v>
      </c>
      <c r="H333" s="169" t="s">
        <v>12599</v>
      </c>
    </row>
    <row r="334" spans="1:8" ht="39">
      <c r="A334" s="169" t="s">
        <v>12600</v>
      </c>
      <c r="B334" s="172" t="s">
        <v>11555</v>
      </c>
      <c r="C334" s="172" t="s">
        <v>12601</v>
      </c>
      <c r="D334" s="172" t="s">
        <v>36</v>
      </c>
      <c r="E334" s="172" t="s">
        <v>12394</v>
      </c>
      <c r="F334" s="172" t="s">
        <v>11765</v>
      </c>
      <c r="G334" s="173">
        <v>180</v>
      </c>
      <c r="H334" s="169" t="s">
        <v>12602</v>
      </c>
    </row>
    <row r="335" spans="1:8" ht="26.25">
      <c r="A335" s="169" t="s">
        <v>12603</v>
      </c>
      <c r="B335" s="172" t="s">
        <v>11555</v>
      </c>
      <c r="C335" s="172" t="s">
        <v>12604</v>
      </c>
      <c r="D335" s="172" t="s">
        <v>36</v>
      </c>
      <c r="E335" s="172" t="s">
        <v>12605</v>
      </c>
      <c r="F335" s="172" t="s">
        <v>11765</v>
      </c>
      <c r="G335" s="173">
        <v>320</v>
      </c>
      <c r="H335" s="169" t="s">
        <v>12606</v>
      </c>
    </row>
    <row r="336" spans="1:8" ht="26.25">
      <c r="A336" s="169" t="s">
        <v>12607</v>
      </c>
      <c r="B336" s="172" t="s">
        <v>11555</v>
      </c>
      <c r="C336" s="172" t="s">
        <v>12608</v>
      </c>
      <c r="D336" s="172" t="s">
        <v>36</v>
      </c>
      <c r="E336" s="172" t="s">
        <v>11881</v>
      </c>
      <c r="F336" s="172" t="s">
        <v>11624</v>
      </c>
      <c r="G336" s="173">
        <v>7786.8</v>
      </c>
      <c r="H336" s="169" t="s">
        <v>12609</v>
      </c>
    </row>
    <row r="337" spans="1:8" ht="39">
      <c r="A337" s="169"/>
      <c r="B337" s="172" t="s">
        <v>11555</v>
      </c>
      <c r="C337" s="172" t="s">
        <v>12610</v>
      </c>
      <c r="D337" s="172" t="s">
        <v>36</v>
      </c>
      <c r="E337" s="172" t="s">
        <v>12611</v>
      </c>
      <c r="F337" s="172" t="s">
        <v>12612</v>
      </c>
      <c r="G337" s="173">
        <v>365</v>
      </c>
      <c r="H337" s="169" t="s">
        <v>12613</v>
      </c>
    </row>
    <row r="338" spans="1:8" ht="39">
      <c r="A338" s="169" t="s">
        <v>12614</v>
      </c>
      <c r="B338" s="172" t="s">
        <v>11555</v>
      </c>
      <c r="C338" s="172" t="s">
        <v>12615</v>
      </c>
      <c r="D338" s="172" t="s">
        <v>36</v>
      </c>
      <c r="E338" s="172" t="s">
        <v>12616</v>
      </c>
      <c r="F338" s="172" t="s">
        <v>12617</v>
      </c>
      <c r="G338" s="173">
        <v>235.2</v>
      </c>
      <c r="H338" s="169">
        <v>41767</v>
      </c>
    </row>
    <row r="339" spans="1:8" ht="26.25">
      <c r="A339" s="169" t="s">
        <v>12618</v>
      </c>
      <c r="B339" s="172" t="s">
        <v>11555</v>
      </c>
      <c r="C339" s="172" t="s">
        <v>12619</v>
      </c>
      <c r="D339" s="172" t="s">
        <v>36</v>
      </c>
      <c r="E339" s="172" t="s">
        <v>11564</v>
      </c>
      <c r="F339" s="172" t="s">
        <v>11996</v>
      </c>
      <c r="G339" s="173">
        <v>2899.2</v>
      </c>
      <c r="H339" s="169" t="s">
        <v>12620</v>
      </c>
    </row>
    <row r="340" spans="1:8" ht="39">
      <c r="A340" s="169" t="s">
        <v>12621</v>
      </c>
      <c r="B340" s="172" t="s">
        <v>11555</v>
      </c>
      <c r="C340" s="172" t="s">
        <v>12622</v>
      </c>
      <c r="D340" s="172" t="s">
        <v>36</v>
      </c>
      <c r="E340" s="172" t="s">
        <v>12623</v>
      </c>
      <c r="F340" s="172" t="s">
        <v>11822</v>
      </c>
      <c r="G340" s="173">
        <v>455</v>
      </c>
      <c r="H340" s="169" t="s">
        <v>12624</v>
      </c>
    </row>
    <row r="341" spans="1:8" ht="39">
      <c r="A341" s="169" t="s">
        <v>12625</v>
      </c>
      <c r="B341" s="172" t="s">
        <v>11555</v>
      </c>
      <c r="C341" s="172" t="s">
        <v>12626</v>
      </c>
      <c r="D341" s="172" t="s">
        <v>36</v>
      </c>
      <c r="E341" s="172" t="s">
        <v>12110</v>
      </c>
      <c r="F341" s="172" t="s">
        <v>11615</v>
      </c>
      <c r="G341" s="173">
        <v>549</v>
      </c>
      <c r="H341" s="169">
        <v>41809</v>
      </c>
    </row>
    <row r="342" spans="1:8" ht="39">
      <c r="A342" s="169" t="s">
        <v>12627</v>
      </c>
      <c r="B342" s="172" t="s">
        <v>11555</v>
      </c>
      <c r="C342" s="172" t="s">
        <v>12628</v>
      </c>
      <c r="D342" s="172" t="s">
        <v>36</v>
      </c>
      <c r="E342" s="172" t="s">
        <v>12629</v>
      </c>
      <c r="F342" s="172" t="s">
        <v>11615</v>
      </c>
      <c r="G342" s="173">
        <v>418</v>
      </c>
      <c r="H342" s="169"/>
    </row>
    <row r="343" spans="1:8" ht="26.25">
      <c r="A343" s="169" t="s">
        <v>12630</v>
      </c>
      <c r="B343" s="172" t="s">
        <v>11555</v>
      </c>
      <c r="C343" s="172" t="s">
        <v>12631</v>
      </c>
      <c r="D343" s="172" t="s">
        <v>36</v>
      </c>
      <c r="E343" s="172" t="s">
        <v>12632</v>
      </c>
      <c r="F343" s="172" t="s">
        <v>12209</v>
      </c>
      <c r="G343" s="173">
        <v>129.82</v>
      </c>
      <c r="H343" s="169"/>
    </row>
    <row r="344" spans="1:8" ht="39">
      <c r="A344" s="169" t="s">
        <v>12633</v>
      </c>
      <c r="B344" s="172" t="s">
        <v>11555</v>
      </c>
      <c r="C344" s="172" t="s">
        <v>12634</v>
      </c>
      <c r="D344" s="172" t="s">
        <v>36</v>
      </c>
      <c r="E344" s="172" t="s">
        <v>12635</v>
      </c>
      <c r="F344" s="172" t="s">
        <v>11765</v>
      </c>
      <c r="G344" s="173">
        <v>1650</v>
      </c>
      <c r="H344" s="169" t="s">
        <v>836</v>
      </c>
    </row>
    <row r="345" spans="1:8" ht="39">
      <c r="A345" s="169" t="s">
        <v>12636</v>
      </c>
      <c r="B345" s="172" t="s">
        <v>11555</v>
      </c>
      <c r="C345" s="172" t="s">
        <v>5346</v>
      </c>
      <c r="D345" s="172" t="s">
        <v>36</v>
      </c>
      <c r="E345" s="172" t="s">
        <v>12345</v>
      </c>
      <c r="F345" s="172" t="s">
        <v>11753</v>
      </c>
      <c r="G345" s="173">
        <v>1820</v>
      </c>
      <c r="H345" s="169" t="s">
        <v>12346</v>
      </c>
    </row>
    <row r="346" spans="1:8" ht="51.75">
      <c r="A346" s="169" t="s">
        <v>12637</v>
      </c>
      <c r="B346" s="172" t="s">
        <v>11555</v>
      </c>
      <c r="C346" s="172" t="s">
        <v>12638</v>
      </c>
      <c r="D346" s="172" t="s">
        <v>36</v>
      </c>
      <c r="E346" s="172" t="s">
        <v>12639</v>
      </c>
      <c r="F346" s="172" t="s">
        <v>12495</v>
      </c>
      <c r="G346" s="173">
        <v>352</v>
      </c>
      <c r="H346" s="169">
        <v>41803</v>
      </c>
    </row>
    <row r="347" spans="1:8" ht="26.25">
      <c r="A347" s="169" t="s">
        <v>12640</v>
      </c>
      <c r="B347" s="172" t="s">
        <v>11555</v>
      </c>
      <c r="C347" s="172" t="s">
        <v>12641</v>
      </c>
      <c r="D347" s="172" t="s">
        <v>36</v>
      </c>
      <c r="E347" s="172" t="s">
        <v>11672</v>
      </c>
      <c r="F347" s="172" t="s">
        <v>11673</v>
      </c>
      <c r="G347" s="173">
        <v>10500</v>
      </c>
      <c r="H347" s="169">
        <v>41814</v>
      </c>
    </row>
    <row r="348" spans="1:8" ht="39">
      <c r="A348" s="169" t="s">
        <v>12642</v>
      </c>
      <c r="B348" s="172" t="s">
        <v>11555</v>
      </c>
      <c r="C348" s="172" t="s">
        <v>12271</v>
      </c>
      <c r="D348" s="172" t="s">
        <v>36</v>
      </c>
      <c r="E348" s="172" t="s">
        <v>12345</v>
      </c>
      <c r="F348" s="172" t="s">
        <v>11753</v>
      </c>
      <c r="G348" s="173">
        <v>129</v>
      </c>
      <c r="H348" s="169" t="s">
        <v>12643</v>
      </c>
    </row>
    <row r="349" spans="1:8" ht="26.25">
      <c r="A349" s="169" t="s">
        <v>12644</v>
      </c>
      <c r="B349" s="172" t="s">
        <v>11555</v>
      </c>
      <c r="C349" s="172" t="s">
        <v>12645</v>
      </c>
      <c r="D349" s="172" t="s">
        <v>36</v>
      </c>
      <c r="E349" s="172" t="s">
        <v>12646</v>
      </c>
      <c r="F349" s="172" t="s">
        <v>12412</v>
      </c>
      <c r="G349" s="173">
        <v>540</v>
      </c>
      <c r="H349" s="169">
        <v>41794</v>
      </c>
    </row>
    <row r="350" spans="1:8" ht="39">
      <c r="A350" s="169" t="s">
        <v>12647</v>
      </c>
      <c r="B350" s="172" t="s">
        <v>11555</v>
      </c>
      <c r="C350" s="172" t="s">
        <v>12648</v>
      </c>
      <c r="D350" s="172" t="s">
        <v>36</v>
      </c>
      <c r="E350" s="172" t="s">
        <v>12441</v>
      </c>
      <c r="F350" s="172" t="s">
        <v>11765</v>
      </c>
      <c r="G350" s="173">
        <v>410</v>
      </c>
      <c r="H350" s="169" t="s">
        <v>12649</v>
      </c>
    </row>
    <row r="351" spans="1:8" ht="39">
      <c r="A351" s="169" t="s">
        <v>12650</v>
      </c>
      <c r="B351" s="172" t="s">
        <v>11555</v>
      </c>
      <c r="C351" s="172" t="s">
        <v>8090</v>
      </c>
      <c r="D351" s="172" t="s">
        <v>36</v>
      </c>
      <c r="E351" s="172" t="s">
        <v>12651</v>
      </c>
      <c r="F351" s="172" t="s">
        <v>11765</v>
      </c>
      <c r="G351" s="173">
        <v>720</v>
      </c>
      <c r="H351" s="169" t="s">
        <v>12649</v>
      </c>
    </row>
    <row r="352" spans="1:8" ht="39">
      <c r="A352" s="169" t="s">
        <v>12652</v>
      </c>
      <c r="B352" s="172" t="s">
        <v>11555</v>
      </c>
      <c r="C352" s="172" t="s">
        <v>11999</v>
      </c>
      <c r="D352" s="172" t="s">
        <v>36</v>
      </c>
      <c r="E352" s="172" t="s">
        <v>12653</v>
      </c>
      <c r="F352" s="172" t="s">
        <v>12654</v>
      </c>
      <c r="G352" s="173">
        <v>800</v>
      </c>
      <c r="H352" s="169" t="s">
        <v>12649</v>
      </c>
    </row>
    <row r="353" spans="1:8" ht="26.25">
      <c r="A353" s="169" t="s">
        <v>12655</v>
      </c>
      <c r="B353" s="172" t="s">
        <v>11555</v>
      </c>
      <c r="C353" s="172" t="s">
        <v>12656</v>
      </c>
      <c r="D353" s="172" t="s">
        <v>36</v>
      </c>
      <c r="E353" s="172" t="s">
        <v>12657</v>
      </c>
      <c r="F353" s="172" t="s">
        <v>11735</v>
      </c>
      <c r="G353" s="173">
        <v>200</v>
      </c>
      <c r="H353" s="169">
        <v>41788</v>
      </c>
    </row>
    <row r="354" spans="1:8" ht="26.25">
      <c r="A354" s="169" t="s">
        <v>12658</v>
      </c>
      <c r="B354" s="172" t="s">
        <v>11555</v>
      </c>
      <c r="C354" s="172" t="s">
        <v>5247</v>
      </c>
      <c r="D354" s="172" t="s">
        <v>36</v>
      </c>
      <c r="E354" s="172" t="s">
        <v>12659</v>
      </c>
      <c r="F354" s="172" t="s">
        <v>12020</v>
      </c>
      <c r="G354" s="173">
        <v>219.68</v>
      </c>
      <c r="H354" s="169"/>
    </row>
    <row r="355" spans="1:8" ht="26.25">
      <c r="A355" s="169" t="s">
        <v>12660</v>
      </c>
      <c r="B355" s="172" t="s">
        <v>11555</v>
      </c>
      <c r="C355" s="172" t="s">
        <v>12132</v>
      </c>
      <c r="D355" s="172" t="s">
        <v>36</v>
      </c>
      <c r="E355" s="172" t="s">
        <v>11564</v>
      </c>
      <c r="F355" s="172" t="s">
        <v>11577</v>
      </c>
      <c r="G355" s="173">
        <v>3052.7</v>
      </c>
      <c r="H355" s="169" t="s">
        <v>12661</v>
      </c>
    </row>
    <row r="356" spans="1:8" ht="39">
      <c r="A356" s="169" t="s">
        <v>12662</v>
      </c>
      <c r="B356" s="172" t="s">
        <v>11555</v>
      </c>
      <c r="C356" s="172" t="s">
        <v>12663</v>
      </c>
      <c r="D356" s="172" t="s">
        <v>36</v>
      </c>
      <c r="E356" s="172" t="s">
        <v>12664</v>
      </c>
      <c r="F356" s="172" t="s">
        <v>12665</v>
      </c>
      <c r="G356" s="173">
        <v>115.91</v>
      </c>
      <c r="H356" s="169" t="s">
        <v>12666</v>
      </c>
    </row>
    <row r="357" spans="1:8" ht="51.75">
      <c r="A357" s="169" t="s">
        <v>12667</v>
      </c>
      <c r="B357" s="172" t="s">
        <v>11555</v>
      </c>
      <c r="C357" s="172" t="s">
        <v>12062</v>
      </c>
      <c r="D357" s="172" t="s">
        <v>36</v>
      </c>
      <c r="E357" s="172" t="s">
        <v>12668</v>
      </c>
      <c r="F357" s="172" t="s">
        <v>11711</v>
      </c>
      <c r="G357" s="173">
        <v>1272.73</v>
      </c>
      <c r="H357" s="169" t="s">
        <v>12661</v>
      </c>
    </row>
    <row r="358" spans="1:8" ht="26.25">
      <c r="A358" s="169" t="s">
        <v>12669</v>
      </c>
      <c r="B358" s="172" t="s">
        <v>11555</v>
      </c>
      <c r="C358" s="172" t="s">
        <v>12670</v>
      </c>
      <c r="D358" s="172" t="s">
        <v>36</v>
      </c>
      <c r="E358" s="172" t="s">
        <v>12671</v>
      </c>
      <c r="F358" s="172" t="s">
        <v>12672</v>
      </c>
      <c r="G358" s="173">
        <v>2337</v>
      </c>
      <c r="H358" s="169" t="s">
        <v>12661</v>
      </c>
    </row>
    <row r="359" spans="1:8" ht="39">
      <c r="A359" s="169" t="s">
        <v>12673</v>
      </c>
      <c r="B359" s="172" t="s">
        <v>11555</v>
      </c>
      <c r="C359" s="172" t="s">
        <v>11961</v>
      </c>
      <c r="D359" s="172" t="s">
        <v>36</v>
      </c>
      <c r="E359" s="172" t="s">
        <v>12674</v>
      </c>
      <c r="F359" s="172" t="s">
        <v>11822</v>
      </c>
      <c r="G359" s="173">
        <v>338</v>
      </c>
      <c r="H359" s="169" t="s">
        <v>12675</v>
      </c>
    </row>
    <row r="360" spans="1:8" ht="39">
      <c r="A360" s="169" t="s">
        <v>12676</v>
      </c>
      <c r="B360" s="172" t="s">
        <v>11555</v>
      </c>
      <c r="C360" s="172" t="s">
        <v>12677</v>
      </c>
      <c r="D360" s="172" t="s">
        <v>36</v>
      </c>
      <c r="E360" s="172" t="s">
        <v>11564</v>
      </c>
      <c r="F360" s="172" t="s">
        <v>12678</v>
      </c>
      <c r="G360" s="173">
        <v>1280</v>
      </c>
      <c r="H360" s="169" t="s">
        <v>12679</v>
      </c>
    </row>
    <row r="361" spans="1:8" ht="26.25">
      <c r="A361" s="169" t="s">
        <v>12680</v>
      </c>
      <c r="B361" s="172" t="s">
        <v>11555</v>
      </c>
      <c r="C361" s="172" t="s">
        <v>12681</v>
      </c>
      <c r="D361" s="172" t="s">
        <v>36</v>
      </c>
      <c r="E361" s="172" t="s">
        <v>11564</v>
      </c>
      <c r="F361" s="172" t="s">
        <v>11813</v>
      </c>
      <c r="G361" s="173">
        <v>442</v>
      </c>
      <c r="H361" s="169" t="s">
        <v>12682</v>
      </c>
    </row>
    <row r="362" spans="1:8" ht="51.75">
      <c r="A362" s="169" t="s">
        <v>12683</v>
      </c>
      <c r="B362" s="172" t="s">
        <v>11555</v>
      </c>
      <c r="C362" s="172" t="s">
        <v>12684</v>
      </c>
      <c r="D362" s="172" t="s">
        <v>36</v>
      </c>
      <c r="E362" s="172" t="s">
        <v>12685</v>
      </c>
      <c r="F362" s="172" t="s">
        <v>11650</v>
      </c>
      <c r="G362" s="173">
        <v>136</v>
      </c>
      <c r="H362" s="169" t="s">
        <v>12686</v>
      </c>
    </row>
    <row r="363" spans="1:8" ht="26.25">
      <c r="A363" s="169" t="s">
        <v>12687</v>
      </c>
      <c r="B363" s="172" t="s">
        <v>11555</v>
      </c>
      <c r="C363" s="172" t="s">
        <v>11941</v>
      </c>
      <c r="D363" s="172" t="s">
        <v>36</v>
      </c>
      <c r="E363" s="172" t="s">
        <v>12688</v>
      </c>
      <c r="F363" s="172" t="s">
        <v>11629</v>
      </c>
      <c r="G363" s="173">
        <v>5320</v>
      </c>
      <c r="H363" s="169" t="s">
        <v>12689</v>
      </c>
    </row>
    <row r="364" spans="1:8" ht="26.25">
      <c r="A364" s="169" t="s">
        <v>12690</v>
      </c>
      <c r="B364" s="172" t="s">
        <v>11555</v>
      </c>
      <c r="C364" s="172" t="s">
        <v>12691</v>
      </c>
      <c r="D364" s="172" t="s">
        <v>36</v>
      </c>
      <c r="E364" s="172"/>
      <c r="F364" s="172" t="s">
        <v>12612</v>
      </c>
      <c r="G364" s="173">
        <v>336</v>
      </c>
      <c r="H364" s="169">
        <v>41809</v>
      </c>
    </row>
    <row r="365" spans="1:8" ht="39">
      <c r="A365" s="169" t="s">
        <v>12692</v>
      </c>
      <c r="B365" s="172" t="s">
        <v>11555</v>
      </c>
      <c r="C365" s="172" t="s">
        <v>12693</v>
      </c>
      <c r="D365" s="172" t="s">
        <v>36</v>
      </c>
      <c r="E365" s="172" t="s">
        <v>12694</v>
      </c>
      <c r="F365" s="172" t="s">
        <v>12695</v>
      </c>
      <c r="G365" s="173">
        <v>690</v>
      </c>
      <c r="H365" s="169" t="s">
        <v>12696</v>
      </c>
    </row>
    <row r="366" spans="1:8" ht="39">
      <c r="A366" s="169" t="s">
        <v>12697</v>
      </c>
      <c r="B366" s="172" t="s">
        <v>11555</v>
      </c>
      <c r="C366" s="172" t="s">
        <v>12526</v>
      </c>
      <c r="D366" s="172" t="s">
        <v>36</v>
      </c>
      <c r="E366" s="172" t="s">
        <v>12305</v>
      </c>
      <c r="F366" s="172" t="s">
        <v>12306</v>
      </c>
      <c r="G366" s="173">
        <v>250.78</v>
      </c>
      <c r="H366" s="169">
        <v>41814</v>
      </c>
    </row>
    <row r="367" spans="1:8" ht="26.25">
      <c r="A367" s="169" t="s">
        <v>12698</v>
      </c>
      <c r="B367" s="172" t="s">
        <v>11555</v>
      </c>
      <c r="C367" s="172" t="s">
        <v>12326</v>
      </c>
      <c r="D367" s="172" t="s">
        <v>36</v>
      </c>
      <c r="E367" s="172" t="s">
        <v>11564</v>
      </c>
      <c r="F367" s="172" t="s">
        <v>11685</v>
      </c>
      <c r="G367" s="173">
        <v>3360</v>
      </c>
      <c r="H367" s="169" t="s">
        <v>12699</v>
      </c>
    </row>
    <row r="368" spans="1:8" ht="26.25">
      <c r="A368" s="169" t="s">
        <v>12700</v>
      </c>
      <c r="B368" s="172" t="s">
        <v>11555</v>
      </c>
      <c r="C368" s="172" t="s">
        <v>12701</v>
      </c>
      <c r="D368" s="172" t="s">
        <v>36</v>
      </c>
      <c r="E368" s="172" t="s">
        <v>12702</v>
      </c>
      <c r="F368" s="172" t="s">
        <v>11839</v>
      </c>
      <c r="G368" s="173">
        <v>2240</v>
      </c>
      <c r="H368" s="169" t="s">
        <v>12699</v>
      </c>
    </row>
    <row r="369" spans="1:8" ht="39">
      <c r="A369" s="169" t="s">
        <v>12703</v>
      </c>
      <c r="B369" s="172" t="s">
        <v>11555</v>
      </c>
      <c r="C369" s="172" t="s">
        <v>12704</v>
      </c>
      <c r="D369" s="172" t="s">
        <v>36</v>
      </c>
      <c r="E369" s="172" t="s">
        <v>11987</v>
      </c>
      <c r="F369" s="172" t="s">
        <v>11857</v>
      </c>
      <c r="G369" s="173">
        <v>820</v>
      </c>
      <c r="H369" s="169" t="s">
        <v>12705</v>
      </c>
    </row>
    <row r="370" spans="1:8" ht="39">
      <c r="A370" s="169" t="s">
        <v>12706</v>
      </c>
      <c r="B370" s="172" t="s">
        <v>11555</v>
      </c>
      <c r="C370" s="172" t="s">
        <v>12707</v>
      </c>
      <c r="D370" s="172" t="s">
        <v>36</v>
      </c>
      <c r="E370" s="172" t="s">
        <v>12166</v>
      </c>
      <c r="F370" s="172" t="s">
        <v>12167</v>
      </c>
      <c r="G370" s="173">
        <v>76.819999999999993</v>
      </c>
      <c r="H370" s="169" t="s">
        <v>12708</v>
      </c>
    </row>
    <row r="371" spans="1:8" ht="26.25">
      <c r="A371" s="169" t="s">
        <v>12709</v>
      </c>
      <c r="B371" s="172" t="s">
        <v>11555</v>
      </c>
      <c r="C371" s="172" t="s">
        <v>11952</v>
      </c>
      <c r="D371" s="172" t="s">
        <v>36</v>
      </c>
      <c r="E371" s="172" t="s">
        <v>12710</v>
      </c>
      <c r="F371" s="172" t="s">
        <v>12711</v>
      </c>
      <c r="G371" s="173">
        <v>594</v>
      </c>
      <c r="H371" s="169" t="s">
        <v>12699</v>
      </c>
    </row>
    <row r="372" spans="1:8" ht="26.25">
      <c r="A372" s="169" t="s">
        <v>12712</v>
      </c>
      <c r="B372" s="172" t="s">
        <v>11555</v>
      </c>
      <c r="C372" s="172" t="s">
        <v>12713</v>
      </c>
      <c r="D372" s="172" t="s">
        <v>36</v>
      </c>
      <c r="E372" s="172" t="s">
        <v>11564</v>
      </c>
      <c r="F372" s="172" t="s">
        <v>11796</v>
      </c>
      <c r="G372" s="173">
        <v>4953.6000000000004</v>
      </c>
      <c r="H372" s="169" t="s">
        <v>12699</v>
      </c>
    </row>
    <row r="373" spans="1:8" ht="26.25">
      <c r="A373" s="169" t="s">
        <v>12714</v>
      </c>
      <c r="B373" s="172" t="s">
        <v>11555</v>
      </c>
      <c r="C373" s="172" t="s">
        <v>11897</v>
      </c>
      <c r="D373" s="172" t="s">
        <v>36</v>
      </c>
      <c r="E373" s="172" t="s">
        <v>11564</v>
      </c>
      <c r="F373" s="172" t="s">
        <v>11796</v>
      </c>
      <c r="G373" s="173">
        <v>6480</v>
      </c>
      <c r="H373" s="169" t="s">
        <v>12699</v>
      </c>
    </row>
    <row r="374" spans="1:8" ht="51.75">
      <c r="A374" s="169" t="s">
        <v>12715</v>
      </c>
      <c r="B374" s="172" t="s">
        <v>11555</v>
      </c>
      <c r="C374" s="172" t="s">
        <v>12716</v>
      </c>
      <c r="D374" s="172" t="s">
        <v>36</v>
      </c>
      <c r="E374" s="172" t="s">
        <v>12717</v>
      </c>
      <c r="F374" s="172" t="s">
        <v>12718</v>
      </c>
      <c r="G374" s="173">
        <v>3980</v>
      </c>
      <c r="H374" s="169" t="s">
        <v>12719</v>
      </c>
    </row>
    <row r="375" spans="1:8" ht="26.25">
      <c r="A375" s="169" t="s">
        <v>12720</v>
      </c>
      <c r="B375" s="172" t="s">
        <v>11555</v>
      </c>
      <c r="C375" s="172" t="s">
        <v>12721</v>
      </c>
      <c r="D375" s="172" t="s">
        <v>36</v>
      </c>
      <c r="E375" s="172" t="s">
        <v>12710</v>
      </c>
      <c r="F375" s="172" t="s">
        <v>12711</v>
      </c>
      <c r="G375" s="173">
        <v>435</v>
      </c>
      <c r="H375" s="169" t="s">
        <v>12722</v>
      </c>
    </row>
    <row r="376" spans="1:8" ht="39">
      <c r="A376" s="169" t="s">
        <v>12723</v>
      </c>
      <c r="B376" s="172" t="s">
        <v>11555</v>
      </c>
      <c r="C376" s="172" t="s">
        <v>12724</v>
      </c>
      <c r="D376" s="172" t="s">
        <v>36</v>
      </c>
      <c r="E376" s="172" t="s">
        <v>11939</v>
      </c>
      <c r="F376" s="172" t="s">
        <v>11685</v>
      </c>
      <c r="G376" s="173">
        <v>79.2</v>
      </c>
      <c r="H376" s="169" t="s">
        <v>12725</v>
      </c>
    </row>
    <row r="377" spans="1:8" ht="26.25">
      <c r="A377" s="169" t="s">
        <v>12726</v>
      </c>
      <c r="B377" s="172" t="s">
        <v>11555</v>
      </c>
      <c r="C377" s="172" t="s">
        <v>11897</v>
      </c>
      <c r="D377" s="172" t="s">
        <v>36</v>
      </c>
      <c r="E377" s="172" t="s">
        <v>11564</v>
      </c>
      <c r="F377" s="172" t="s">
        <v>12071</v>
      </c>
      <c r="G377" s="173">
        <v>4333.5600000000004</v>
      </c>
      <c r="H377" s="169" t="s">
        <v>12727</v>
      </c>
    </row>
    <row r="378" spans="1:8" ht="26.25">
      <c r="A378" s="169" t="s">
        <v>12728</v>
      </c>
      <c r="B378" s="172" t="s">
        <v>11555</v>
      </c>
      <c r="C378" s="172" t="s">
        <v>11601</v>
      </c>
      <c r="D378" s="172" t="s">
        <v>36</v>
      </c>
      <c r="E378" s="172" t="s">
        <v>11564</v>
      </c>
      <c r="F378" s="172" t="s">
        <v>12729</v>
      </c>
      <c r="G378" s="173">
        <v>5752</v>
      </c>
      <c r="H378" s="169" t="s">
        <v>12730</v>
      </c>
    </row>
    <row r="379" spans="1:8" ht="39">
      <c r="A379" s="169" t="s">
        <v>12731</v>
      </c>
      <c r="B379" s="172" t="s">
        <v>11555</v>
      </c>
      <c r="C379" s="172" t="s">
        <v>12732</v>
      </c>
      <c r="D379" s="172" t="s">
        <v>36</v>
      </c>
      <c r="E379" s="172" t="s">
        <v>12733</v>
      </c>
      <c r="F379" s="172" t="s">
        <v>12734</v>
      </c>
      <c r="G379" s="173">
        <v>400</v>
      </c>
      <c r="H379" s="169" t="s">
        <v>12735</v>
      </c>
    </row>
    <row r="380" spans="1:8" ht="39">
      <c r="A380" s="169" t="s">
        <v>12736</v>
      </c>
      <c r="B380" s="172" t="s">
        <v>11555</v>
      </c>
      <c r="C380" s="172" t="s">
        <v>12737</v>
      </c>
      <c r="D380" s="172" t="s">
        <v>36</v>
      </c>
      <c r="E380" s="172" t="s">
        <v>12738</v>
      </c>
      <c r="F380" s="172" t="s">
        <v>12529</v>
      </c>
      <c r="G380" s="173">
        <v>1100</v>
      </c>
      <c r="H380" s="169" t="s">
        <v>12739</v>
      </c>
    </row>
    <row r="381" spans="1:8" ht="39">
      <c r="A381" s="169" t="s">
        <v>12740</v>
      </c>
      <c r="B381" s="172" t="s">
        <v>11555</v>
      </c>
      <c r="C381" s="172" t="s">
        <v>11601</v>
      </c>
      <c r="D381" s="172" t="s">
        <v>36</v>
      </c>
      <c r="E381" s="172" t="s">
        <v>12741</v>
      </c>
      <c r="F381" s="172" t="s">
        <v>12729</v>
      </c>
      <c r="G381" s="173">
        <v>1151.55</v>
      </c>
      <c r="H381" s="169" t="s">
        <v>12742</v>
      </c>
    </row>
    <row r="382" spans="1:8" ht="64.5">
      <c r="A382" s="169" t="s">
        <v>12743</v>
      </c>
      <c r="B382" s="172" t="s">
        <v>11555</v>
      </c>
      <c r="C382" s="172" t="s">
        <v>12564</v>
      </c>
      <c r="D382" s="172" t="s">
        <v>36</v>
      </c>
      <c r="E382" s="172" t="s">
        <v>12565</v>
      </c>
      <c r="F382" s="172" t="s">
        <v>12744</v>
      </c>
      <c r="G382" s="173">
        <v>2936</v>
      </c>
      <c r="H382" s="169" t="s">
        <v>12745</v>
      </c>
    </row>
    <row r="383" spans="1:8" ht="26.25">
      <c r="A383" s="169" t="s">
        <v>12746</v>
      </c>
      <c r="B383" s="172" t="s">
        <v>11555</v>
      </c>
      <c r="C383" s="172" t="s">
        <v>11601</v>
      </c>
      <c r="D383" s="172" t="s">
        <v>36</v>
      </c>
      <c r="E383" s="172" t="s">
        <v>12181</v>
      </c>
      <c r="F383" s="172" t="s">
        <v>11817</v>
      </c>
      <c r="G383" s="173">
        <v>1657.2</v>
      </c>
      <c r="H383" s="169" t="s">
        <v>4279</v>
      </c>
    </row>
    <row r="384" spans="1:8" ht="26.25">
      <c r="A384" s="169" t="s">
        <v>12747</v>
      </c>
      <c r="B384" s="172" t="s">
        <v>11555</v>
      </c>
      <c r="C384" s="172" t="s">
        <v>12748</v>
      </c>
      <c r="D384" s="172" t="s">
        <v>36</v>
      </c>
      <c r="E384" s="172" t="s">
        <v>11564</v>
      </c>
      <c r="F384" s="172" t="s">
        <v>11796</v>
      </c>
      <c r="G384" s="173">
        <v>5984</v>
      </c>
      <c r="H384" s="169" t="s">
        <v>6059</v>
      </c>
    </row>
    <row r="385" spans="1:8" ht="39">
      <c r="A385" s="169" t="s">
        <v>12749</v>
      </c>
      <c r="B385" s="172" t="s">
        <v>11555</v>
      </c>
      <c r="C385" s="172" t="s">
        <v>11601</v>
      </c>
      <c r="D385" s="172" t="s">
        <v>36</v>
      </c>
      <c r="E385" s="172" t="s">
        <v>12399</v>
      </c>
      <c r="F385" s="172" t="s">
        <v>11714</v>
      </c>
      <c r="G385" s="173">
        <v>940</v>
      </c>
      <c r="H385" s="169" t="s">
        <v>12750</v>
      </c>
    </row>
    <row r="386" spans="1:8" ht="26.25">
      <c r="A386" s="169" t="s">
        <v>12751</v>
      </c>
      <c r="B386" s="172" t="s">
        <v>11555</v>
      </c>
      <c r="C386" s="172" t="s">
        <v>12187</v>
      </c>
      <c r="D386" s="172" t="s">
        <v>36</v>
      </c>
      <c r="E386" s="172" t="s">
        <v>11564</v>
      </c>
      <c r="F386" s="172" t="s">
        <v>11677</v>
      </c>
      <c r="G386" s="173">
        <v>930</v>
      </c>
      <c r="H386" s="169" t="s">
        <v>12750</v>
      </c>
    </row>
    <row r="387" spans="1:8" ht="26.25">
      <c r="A387" s="169" t="s">
        <v>12752</v>
      </c>
      <c r="B387" s="172" t="s">
        <v>11555</v>
      </c>
      <c r="C387" s="172" t="s">
        <v>11601</v>
      </c>
      <c r="D387" s="172" t="s">
        <v>36</v>
      </c>
      <c r="E387" s="172" t="s">
        <v>11564</v>
      </c>
      <c r="F387" s="172" t="s">
        <v>12753</v>
      </c>
      <c r="G387" s="173">
        <v>105.6</v>
      </c>
      <c r="H387" s="169" t="s">
        <v>12750</v>
      </c>
    </row>
    <row r="388" spans="1:8" ht="51.75">
      <c r="A388" s="169" t="s">
        <v>12754</v>
      </c>
      <c r="B388" s="172" t="s">
        <v>11555</v>
      </c>
      <c r="C388" s="172" t="s">
        <v>12408</v>
      </c>
      <c r="D388" s="172" t="s">
        <v>36</v>
      </c>
      <c r="E388" s="172" t="s">
        <v>12755</v>
      </c>
      <c r="F388" s="172" t="s">
        <v>11740</v>
      </c>
      <c r="G388" s="173">
        <v>224</v>
      </c>
      <c r="H388" s="169" t="s">
        <v>6059</v>
      </c>
    </row>
    <row r="389" spans="1:8" ht="51.75">
      <c r="A389" s="169" t="s">
        <v>12756</v>
      </c>
      <c r="B389" s="172" t="s">
        <v>11555</v>
      </c>
      <c r="C389" s="172" t="s">
        <v>12757</v>
      </c>
      <c r="D389" s="172" t="s">
        <v>36</v>
      </c>
      <c r="E389" s="172" t="s">
        <v>12758</v>
      </c>
      <c r="F389" s="172" t="s">
        <v>11753</v>
      </c>
      <c r="G389" s="173">
        <v>540</v>
      </c>
      <c r="H389" s="169" t="s">
        <v>6059</v>
      </c>
    </row>
    <row r="390" spans="1:8" ht="26.25">
      <c r="A390" s="169" t="s">
        <v>12759</v>
      </c>
      <c r="B390" s="172" t="s">
        <v>11555</v>
      </c>
      <c r="C390" s="172" t="s">
        <v>12760</v>
      </c>
      <c r="D390" s="172" t="s">
        <v>36</v>
      </c>
      <c r="E390" s="172" t="s">
        <v>12761</v>
      </c>
      <c r="F390" s="172" t="s">
        <v>11993</v>
      </c>
      <c r="G390" s="173">
        <v>600</v>
      </c>
      <c r="H390" s="169" t="s">
        <v>4284</v>
      </c>
    </row>
    <row r="391" spans="1:8" ht="51.75">
      <c r="A391" s="169" t="s">
        <v>12762</v>
      </c>
      <c r="B391" s="172" t="s">
        <v>11555</v>
      </c>
      <c r="C391" s="172" t="s">
        <v>12763</v>
      </c>
      <c r="D391" s="172" t="s">
        <v>36</v>
      </c>
      <c r="E391" s="172" t="s">
        <v>12152</v>
      </c>
      <c r="F391" s="172" t="s">
        <v>11607</v>
      </c>
      <c r="G391" s="173">
        <v>635.5</v>
      </c>
      <c r="H391" s="169" t="s">
        <v>4284</v>
      </c>
    </row>
    <row r="392" spans="1:8" ht="51.75">
      <c r="A392" s="169" t="s">
        <v>12764</v>
      </c>
      <c r="B392" s="172" t="s">
        <v>11555</v>
      </c>
      <c r="C392" s="172" t="s">
        <v>12765</v>
      </c>
      <c r="D392" s="172" t="s">
        <v>36</v>
      </c>
      <c r="E392" s="172" t="s">
        <v>12766</v>
      </c>
      <c r="F392" s="172" t="s">
        <v>12744</v>
      </c>
      <c r="G392" s="173">
        <v>1750</v>
      </c>
      <c r="H392" s="169" t="s">
        <v>4284</v>
      </c>
    </row>
    <row r="393" spans="1:8" ht="39">
      <c r="A393" s="169" t="s">
        <v>12767</v>
      </c>
      <c r="B393" s="172" t="s">
        <v>11555</v>
      </c>
      <c r="C393" s="172" t="s">
        <v>12768</v>
      </c>
      <c r="D393" s="172" t="s">
        <v>36</v>
      </c>
      <c r="E393" s="172" t="s">
        <v>12342</v>
      </c>
      <c r="F393" s="172" t="s">
        <v>12343</v>
      </c>
      <c r="G393" s="173">
        <v>1026.18</v>
      </c>
      <c r="H393" s="169" t="s">
        <v>12769</v>
      </c>
    </row>
    <row r="394" spans="1:8" ht="39">
      <c r="A394" s="169" t="s">
        <v>12770</v>
      </c>
      <c r="B394" s="172" t="s">
        <v>11555</v>
      </c>
      <c r="C394" s="172" t="s">
        <v>12771</v>
      </c>
      <c r="D394" s="172" t="s">
        <v>36</v>
      </c>
      <c r="E394" s="172" t="s">
        <v>12342</v>
      </c>
      <c r="F394" s="172" t="s">
        <v>12343</v>
      </c>
      <c r="G394" s="173">
        <v>8971.7999999999993</v>
      </c>
      <c r="H394" s="169" t="s">
        <v>12772</v>
      </c>
    </row>
    <row r="395" spans="1:8" ht="26.25">
      <c r="A395" s="169" t="s">
        <v>12260</v>
      </c>
      <c r="B395" s="172" t="s">
        <v>11555</v>
      </c>
      <c r="C395" s="172" t="s">
        <v>12265</v>
      </c>
      <c r="D395" s="172" t="s">
        <v>36</v>
      </c>
      <c r="E395" s="172" t="s">
        <v>12139</v>
      </c>
      <c r="F395" s="172" t="s">
        <v>12266</v>
      </c>
      <c r="G395" s="173">
        <v>8001</v>
      </c>
      <c r="H395" s="169" t="s">
        <v>12773</v>
      </c>
    </row>
    <row r="396" spans="1:8" ht="26.25">
      <c r="A396" s="169" t="s">
        <v>12774</v>
      </c>
      <c r="B396" s="172" t="s">
        <v>11555</v>
      </c>
      <c r="C396" s="172" t="s">
        <v>12143</v>
      </c>
      <c r="D396" s="172" t="s">
        <v>36</v>
      </c>
      <c r="E396" s="172" t="s">
        <v>12139</v>
      </c>
      <c r="F396" s="172" t="s">
        <v>11673</v>
      </c>
      <c r="G396" s="173">
        <v>16540</v>
      </c>
      <c r="H396" s="169" t="s">
        <v>12775</v>
      </c>
    </row>
    <row r="397" spans="1:8" ht="26.25">
      <c r="A397" s="169" t="s">
        <v>12776</v>
      </c>
      <c r="B397" s="172" t="s">
        <v>11555</v>
      </c>
      <c r="C397" s="172" t="s">
        <v>11917</v>
      </c>
      <c r="D397" s="172" t="s">
        <v>36</v>
      </c>
      <c r="E397" s="172" t="s">
        <v>12321</v>
      </c>
      <c r="F397" s="172" t="s">
        <v>11919</v>
      </c>
      <c r="G397" s="173">
        <v>423</v>
      </c>
      <c r="H397" s="169" t="s">
        <v>12777</v>
      </c>
    </row>
    <row r="398" spans="1:8" ht="51.75">
      <c r="A398" s="169" t="s">
        <v>12778</v>
      </c>
      <c r="B398" s="172" t="s">
        <v>11555</v>
      </c>
      <c r="C398" s="172" t="s">
        <v>12526</v>
      </c>
      <c r="D398" s="172" t="s">
        <v>36</v>
      </c>
      <c r="E398" s="172" t="s">
        <v>11892</v>
      </c>
      <c r="F398" s="172" t="s">
        <v>11701</v>
      </c>
      <c r="G398" s="173">
        <v>2260</v>
      </c>
      <c r="H398" s="169" t="s">
        <v>12779</v>
      </c>
    </row>
    <row r="399" spans="1:8" ht="26.25">
      <c r="A399" s="169" t="s">
        <v>12780</v>
      </c>
      <c r="B399" s="172" t="s">
        <v>11555</v>
      </c>
      <c r="C399" s="172" t="s">
        <v>12781</v>
      </c>
      <c r="D399" s="172" t="s">
        <v>36</v>
      </c>
      <c r="E399" s="172" t="s">
        <v>11564</v>
      </c>
      <c r="F399" s="172" t="s">
        <v>11633</v>
      </c>
      <c r="G399" s="173">
        <v>252.96</v>
      </c>
      <c r="H399" s="169" t="s">
        <v>12782</v>
      </c>
    </row>
    <row r="400" spans="1:8" ht="26.25">
      <c r="A400" s="169" t="s">
        <v>12783</v>
      </c>
      <c r="B400" s="172" t="s">
        <v>11555</v>
      </c>
      <c r="C400" s="172" t="s">
        <v>12784</v>
      </c>
      <c r="D400" s="172" t="s">
        <v>36</v>
      </c>
      <c r="E400" s="172" t="s">
        <v>12785</v>
      </c>
      <c r="F400" s="172" t="s">
        <v>11895</v>
      </c>
      <c r="G400" s="173">
        <v>1248</v>
      </c>
      <c r="H400" s="169">
        <v>41821</v>
      </c>
    </row>
    <row r="401" spans="1:8" ht="26.25">
      <c r="A401" s="169" t="s">
        <v>12786</v>
      </c>
      <c r="B401" s="172" t="s">
        <v>11555</v>
      </c>
      <c r="C401" s="172" t="s">
        <v>12787</v>
      </c>
      <c r="D401" s="172" t="s">
        <v>36</v>
      </c>
      <c r="E401" s="172" t="s">
        <v>11564</v>
      </c>
      <c r="F401" s="172" t="s">
        <v>12075</v>
      </c>
      <c r="G401" s="173">
        <v>2646.7</v>
      </c>
      <c r="H401" s="169" t="s">
        <v>12788</v>
      </c>
    </row>
    <row r="402" spans="1:8" ht="51.75">
      <c r="A402" s="169" t="s">
        <v>12789</v>
      </c>
      <c r="B402" s="172" t="s">
        <v>11555</v>
      </c>
      <c r="C402" s="172" t="s">
        <v>11758</v>
      </c>
      <c r="D402" s="172" t="s">
        <v>36</v>
      </c>
      <c r="E402" s="172" t="s">
        <v>12790</v>
      </c>
      <c r="F402" s="172" t="s">
        <v>11760</v>
      </c>
      <c r="G402" s="173">
        <v>2000</v>
      </c>
      <c r="H402" s="169" t="s">
        <v>12791</v>
      </c>
    </row>
    <row r="403" spans="1:8" ht="26.25">
      <c r="A403" s="169" t="s">
        <v>12792</v>
      </c>
      <c r="B403" s="172" t="s">
        <v>11555</v>
      </c>
      <c r="C403" s="172" t="s">
        <v>11639</v>
      </c>
      <c r="D403" s="172" t="s">
        <v>36</v>
      </c>
      <c r="E403" s="172" t="s">
        <v>11564</v>
      </c>
      <c r="F403" s="172" t="s">
        <v>11633</v>
      </c>
      <c r="G403" s="173">
        <v>1173.45</v>
      </c>
      <c r="H403" s="169" t="s">
        <v>12793</v>
      </c>
    </row>
    <row r="404" spans="1:8" ht="26.25">
      <c r="A404" s="169" t="s">
        <v>12794</v>
      </c>
      <c r="B404" s="172" t="s">
        <v>11555</v>
      </c>
      <c r="C404" s="172" t="s">
        <v>12795</v>
      </c>
      <c r="D404" s="172" t="s">
        <v>36</v>
      </c>
      <c r="E404" s="172" t="s">
        <v>12796</v>
      </c>
      <c r="F404" s="172" t="s">
        <v>11665</v>
      </c>
      <c r="G404" s="173">
        <v>256.5</v>
      </c>
      <c r="H404" s="169" t="s">
        <v>12791</v>
      </c>
    </row>
    <row r="405" spans="1:8" ht="39">
      <c r="A405" s="169" t="s">
        <v>12797</v>
      </c>
      <c r="B405" s="172" t="s">
        <v>11555</v>
      </c>
      <c r="C405" s="172" t="s">
        <v>12798</v>
      </c>
      <c r="D405" s="172" t="s">
        <v>36</v>
      </c>
      <c r="E405" s="172" t="s">
        <v>12115</v>
      </c>
      <c r="F405" s="172" t="s">
        <v>12116</v>
      </c>
      <c r="G405" s="173">
        <v>1750</v>
      </c>
      <c r="H405" s="169" t="s">
        <v>12799</v>
      </c>
    </row>
    <row r="406" spans="1:8" ht="26.25">
      <c r="A406" s="169" t="s">
        <v>12800</v>
      </c>
      <c r="B406" s="172" t="s">
        <v>11555</v>
      </c>
      <c r="C406" s="172" t="s">
        <v>12393</v>
      </c>
      <c r="D406" s="172" t="s">
        <v>36</v>
      </c>
      <c r="E406" s="172" t="s">
        <v>12801</v>
      </c>
      <c r="F406" s="172" t="s">
        <v>12744</v>
      </c>
      <c r="G406" s="173">
        <v>243</v>
      </c>
      <c r="H406" s="169" t="s">
        <v>12802</v>
      </c>
    </row>
    <row r="407" spans="1:8" ht="39">
      <c r="A407" s="169" t="s">
        <v>12803</v>
      </c>
      <c r="B407" s="172" t="s">
        <v>11555</v>
      </c>
      <c r="C407" s="172" t="s">
        <v>11989</v>
      </c>
      <c r="D407" s="172" t="s">
        <v>36</v>
      </c>
      <c r="E407" s="172" t="s">
        <v>11954</v>
      </c>
      <c r="F407" s="172" t="s">
        <v>11760</v>
      </c>
      <c r="G407" s="173">
        <v>1350</v>
      </c>
      <c r="H407" s="169" t="s">
        <v>12804</v>
      </c>
    </row>
    <row r="408" spans="1:8" ht="26.25">
      <c r="A408" s="169" t="s">
        <v>12805</v>
      </c>
      <c r="B408" s="172" t="s">
        <v>11555</v>
      </c>
      <c r="C408" s="172" t="s">
        <v>11897</v>
      </c>
      <c r="D408" s="172" t="s">
        <v>36</v>
      </c>
      <c r="E408" s="172" t="s">
        <v>11564</v>
      </c>
      <c r="F408" s="172" t="s">
        <v>11796</v>
      </c>
      <c r="G408" s="173">
        <v>1096</v>
      </c>
      <c r="H408" s="169" t="s">
        <v>12806</v>
      </c>
    </row>
    <row r="409" spans="1:8" ht="26.25">
      <c r="A409" s="169" t="s">
        <v>12807</v>
      </c>
      <c r="B409" s="172" t="s">
        <v>11555</v>
      </c>
      <c r="C409" s="172" t="s">
        <v>12808</v>
      </c>
      <c r="D409" s="172" t="s">
        <v>36</v>
      </c>
      <c r="E409" s="172" t="s">
        <v>12809</v>
      </c>
      <c r="F409" s="172" t="s">
        <v>11629</v>
      </c>
      <c r="G409" s="173">
        <v>1296</v>
      </c>
      <c r="H409" s="169" t="s">
        <v>12810</v>
      </c>
    </row>
    <row r="410" spans="1:8" ht="51.75">
      <c r="A410" s="169" t="s">
        <v>12811</v>
      </c>
      <c r="B410" s="172" t="s">
        <v>11555</v>
      </c>
      <c r="C410" s="172" t="s">
        <v>12812</v>
      </c>
      <c r="D410" s="172" t="s">
        <v>36</v>
      </c>
      <c r="E410" s="172" t="s">
        <v>12813</v>
      </c>
      <c r="F410" s="172" t="s">
        <v>11753</v>
      </c>
      <c r="G410" s="173">
        <v>324</v>
      </c>
      <c r="H410" s="169" t="s">
        <v>12814</v>
      </c>
    </row>
    <row r="411" spans="1:8" ht="39">
      <c r="A411" s="169" t="s">
        <v>12815</v>
      </c>
      <c r="B411" s="172" t="s">
        <v>11555</v>
      </c>
      <c r="C411" s="172" t="s">
        <v>11703</v>
      </c>
      <c r="D411" s="172" t="s">
        <v>36</v>
      </c>
      <c r="E411" s="172" t="s">
        <v>12816</v>
      </c>
      <c r="F411" s="172" t="s">
        <v>11650</v>
      </c>
      <c r="G411" s="173">
        <v>1425</v>
      </c>
      <c r="H411" s="169" t="s">
        <v>12817</v>
      </c>
    </row>
    <row r="412" spans="1:8" ht="26.25">
      <c r="A412" s="169" t="s">
        <v>12818</v>
      </c>
      <c r="B412" s="172" t="s">
        <v>11555</v>
      </c>
      <c r="C412" s="172" t="s">
        <v>11921</v>
      </c>
      <c r="D412" s="172" t="s">
        <v>36</v>
      </c>
      <c r="E412" s="172" t="s">
        <v>11877</v>
      </c>
      <c r="F412" s="172" t="s">
        <v>11878</v>
      </c>
      <c r="G412" s="173">
        <v>3483</v>
      </c>
      <c r="H412" s="169" t="s">
        <v>12819</v>
      </c>
    </row>
    <row r="413" spans="1:8" ht="26.25">
      <c r="A413" s="169" t="s">
        <v>12820</v>
      </c>
      <c r="B413" s="172" t="s">
        <v>11555</v>
      </c>
      <c r="C413" s="172" t="s">
        <v>12821</v>
      </c>
      <c r="D413" s="172" t="s">
        <v>36</v>
      </c>
      <c r="E413" s="172" t="s">
        <v>11564</v>
      </c>
      <c r="F413" s="172" t="s">
        <v>12822</v>
      </c>
      <c r="G413" s="173">
        <v>1300</v>
      </c>
      <c r="H413" s="169" t="s">
        <v>12823</v>
      </c>
    </row>
    <row r="414" spans="1:8" ht="26.25">
      <c r="A414" s="169" t="s">
        <v>12824</v>
      </c>
      <c r="B414" s="172" t="s">
        <v>11555</v>
      </c>
      <c r="C414" s="172" t="s">
        <v>12825</v>
      </c>
      <c r="D414" s="172" t="s">
        <v>36</v>
      </c>
      <c r="E414" s="172" t="s">
        <v>11564</v>
      </c>
      <c r="F414" s="172" t="s">
        <v>11633</v>
      </c>
      <c r="G414" s="173">
        <v>736.96</v>
      </c>
      <c r="H414" s="169" t="s">
        <v>12826</v>
      </c>
    </row>
    <row r="415" spans="1:8" ht="26.25">
      <c r="A415" s="169" t="s">
        <v>12827</v>
      </c>
      <c r="B415" s="172" t="s">
        <v>11555</v>
      </c>
      <c r="C415" s="172" t="s">
        <v>12828</v>
      </c>
      <c r="D415" s="172" t="s">
        <v>36</v>
      </c>
      <c r="E415" s="172" t="s">
        <v>12829</v>
      </c>
      <c r="F415" s="172" t="s">
        <v>11793</v>
      </c>
      <c r="G415" s="173">
        <v>119</v>
      </c>
      <c r="H415" s="169" t="s">
        <v>12830</v>
      </c>
    </row>
    <row r="416" spans="1:8" ht="26.25">
      <c r="A416" s="169" t="s">
        <v>12831</v>
      </c>
      <c r="B416" s="172" t="s">
        <v>11555</v>
      </c>
      <c r="C416" s="172" t="s">
        <v>12832</v>
      </c>
      <c r="D416" s="172" t="s">
        <v>36</v>
      </c>
      <c r="E416" s="172" t="s">
        <v>11564</v>
      </c>
      <c r="F416" s="172" t="s">
        <v>11681</v>
      </c>
      <c r="G416" s="173">
        <v>3771</v>
      </c>
      <c r="H416" s="169" t="s">
        <v>12833</v>
      </c>
    </row>
    <row r="417" spans="1:8" ht="39">
      <c r="A417" s="169" t="s">
        <v>12834</v>
      </c>
      <c r="B417" s="172" t="s">
        <v>11555</v>
      </c>
      <c r="C417" s="172" t="s">
        <v>12835</v>
      </c>
      <c r="D417" s="172" t="s">
        <v>36</v>
      </c>
      <c r="E417" s="172" t="s">
        <v>12342</v>
      </c>
      <c r="F417" s="172" t="s">
        <v>12343</v>
      </c>
      <c r="G417" s="173">
        <v>367.06</v>
      </c>
      <c r="H417" s="169" t="s">
        <v>12836</v>
      </c>
    </row>
    <row r="418" spans="1:8" ht="26.25">
      <c r="A418" s="169" t="s">
        <v>12837</v>
      </c>
      <c r="B418" s="172" t="s">
        <v>11555</v>
      </c>
      <c r="C418" s="172" t="s">
        <v>12471</v>
      </c>
      <c r="D418" s="172" t="s">
        <v>36</v>
      </c>
      <c r="E418" s="172" t="s">
        <v>12838</v>
      </c>
      <c r="F418" s="172" t="s">
        <v>11786</v>
      </c>
      <c r="G418" s="173">
        <v>360</v>
      </c>
      <c r="H418" s="169" t="s">
        <v>12839</v>
      </c>
    </row>
    <row r="419" spans="1:8" ht="51.75">
      <c r="A419" s="169" t="s">
        <v>12840</v>
      </c>
      <c r="B419" s="172" t="s">
        <v>11555</v>
      </c>
      <c r="C419" s="172" t="s">
        <v>12841</v>
      </c>
      <c r="D419" s="172" t="s">
        <v>36</v>
      </c>
      <c r="E419" s="172" t="s">
        <v>12842</v>
      </c>
      <c r="F419" s="172" t="s">
        <v>12744</v>
      </c>
      <c r="G419" s="173">
        <v>136.69</v>
      </c>
      <c r="H419" s="169" t="s">
        <v>12843</v>
      </c>
    </row>
    <row r="420" spans="1:8" ht="51.75">
      <c r="A420" s="169" t="s">
        <v>12844</v>
      </c>
      <c r="B420" s="172" t="s">
        <v>11555</v>
      </c>
      <c r="C420" s="172" t="s">
        <v>12845</v>
      </c>
      <c r="D420" s="172" t="s">
        <v>36</v>
      </c>
      <c r="E420" s="172" t="s">
        <v>12846</v>
      </c>
      <c r="F420" s="172" t="s">
        <v>12744</v>
      </c>
      <c r="G420" s="173">
        <v>68</v>
      </c>
      <c r="H420" s="169" t="s">
        <v>12847</v>
      </c>
    </row>
    <row r="421" spans="1:8" ht="39">
      <c r="A421" s="169" t="s">
        <v>12848</v>
      </c>
      <c r="B421" s="172" t="s">
        <v>11555</v>
      </c>
      <c r="C421" s="172" t="s">
        <v>12849</v>
      </c>
      <c r="D421" s="172" t="s">
        <v>36</v>
      </c>
      <c r="E421" s="172" t="s">
        <v>12850</v>
      </c>
      <c r="F421" s="172" t="s">
        <v>12851</v>
      </c>
      <c r="G421" s="173">
        <v>675</v>
      </c>
      <c r="H421" s="169" t="s">
        <v>12852</v>
      </c>
    </row>
    <row r="422" spans="1:8" ht="39">
      <c r="A422" s="169" t="s">
        <v>12853</v>
      </c>
      <c r="B422" s="172" t="s">
        <v>11555</v>
      </c>
      <c r="C422" s="172" t="s">
        <v>12854</v>
      </c>
      <c r="D422" s="172" t="s">
        <v>36</v>
      </c>
      <c r="E422" s="172" t="s">
        <v>12855</v>
      </c>
      <c r="F422" s="172" t="s">
        <v>12744</v>
      </c>
      <c r="G422" s="173">
        <v>28</v>
      </c>
      <c r="H422" s="169" t="s">
        <v>12856</v>
      </c>
    </row>
    <row r="423" spans="1:8" ht="39">
      <c r="A423" s="169" t="s">
        <v>12857</v>
      </c>
      <c r="B423" s="172" t="s">
        <v>11555</v>
      </c>
      <c r="C423" s="172" t="s">
        <v>12858</v>
      </c>
      <c r="D423" s="172" t="s">
        <v>36</v>
      </c>
      <c r="E423" s="172" t="s">
        <v>11926</v>
      </c>
      <c r="F423" s="172" t="s">
        <v>11701</v>
      </c>
      <c r="G423" s="173">
        <v>20</v>
      </c>
      <c r="H423" s="169" t="s">
        <v>12859</v>
      </c>
    </row>
    <row r="424" spans="1:8" ht="26.25">
      <c r="A424" s="169" t="s">
        <v>12860</v>
      </c>
      <c r="B424" s="172" t="s">
        <v>11555</v>
      </c>
      <c r="C424" s="172" t="s">
        <v>12861</v>
      </c>
      <c r="D424" s="172" t="s">
        <v>36</v>
      </c>
      <c r="E424" s="172" t="s">
        <v>11564</v>
      </c>
      <c r="F424" s="172" t="s">
        <v>11681</v>
      </c>
      <c r="G424" s="173">
        <v>14180</v>
      </c>
      <c r="H424" s="169" t="s">
        <v>12839</v>
      </c>
    </row>
    <row r="425" spans="1:8" ht="39">
      <c r="A425" s="169" t="s">
        <v>12862</v>
      </c>
      <c r="B425" s="172" t="s">
        <v>11555</v>
      </c>
      <c r="C425" s="172" t="s">
        <v>12863</v>
      </c>
      <c r="D425" s="172" t="s">
        <v>36</v>
      </c>
      <c r="E425" s="172" t="s">
        <v>12864</v>
      </c>
      <c r="F425" s="172" t="s">
        <v>11701</v>
      </c>
      <c r="G425" s="173">
        <v>500</v>
      </c>
      <c r="H425" s="169" t="s">
        <v>12865</v>
      </c>
    </row>
    <row r="426" spans="1:8" ht="39">
      <c r="A426" s="169" t="s">
        <v>12866</v>
      </c>
      <c r="B426" s="172" t="s">
        <v>11555</v>
      </c>
      <c r="C426" s="172" t="s">
        <v>12867</v>
      </c>
      <c r="D426" s="172" t="s">
        <v>36</v>
      </c>
      <c r="E426" s="172" t="s">
        <v>12868</v>
      </c>
      <c r="F426" s="172" t="s">
        <v>12869</v>
      </c>
      <c r="G426" s="173">
        <v>340</v>
      </c>
      <c r="H426" s="169" t="s">
        <v>12836</v>
      </c>
    </row>
    <row r="427" spans="1:8" ht="51.75">
      <c r="A427" s="169" t="s">
        <v>12870</v>
      </c>
      <c r="B427" s="172" t="s">
        <v>11555</v>
      </c>
      <c r="C427" s="172" t="s">
        <v>11948</v>
      </c>
      <c r="D427" s="172" t="s">
        <v>36</v>
      </c>
      <c r="E427" s="172" t="s">
        <v>12871</v>
      </c>
      <c r="F427" s="172" t="s">
        <v>12290</v>
      </c>
      <c r="G427" s="173">
        <v>360</v>
      </c>
      <c r="H427" s="169" t="s">
        <v>12872</v>
      </c>
    </row>
    <row r="428" spans="1:8" ht="39">
      <c r="A428" s="169" t="s">
        <v>12873</v>
      </c>
      <c r="B428" s="172" t="s">
        <v>11555</v>
      </c>
      <c r="C428" s="172" t="s">
        <v>12481</v>
      </c>
      <c r="D428" s="172" t="s">
        <v>36</v>
      </c>
      <c r="E428" s="172" t="s">
        <v>12874</v>
      </c>
      <c r="F428" s="172" t="s">
        <v>11813</v>
      </c>
      <c r="G428" s="173">
        <v>598</v>
      </c>
      <c r="H428" s="169" t="s">
        <v>12843</v>
      </c>
    </row>
    <row r="429" spans="1:8" ht="39">
      <c r="A429" s="169" t="s">
        <v>12875</v>
      </c>
      <c r="B429" s="172" t="s">
        <v>11555</v>
      </c>
      <c r="C429" s="172" t="s">
        <v>12876</v>
      </c>
      <c r="D429" s="172" t="s">
        <v>36</v>
      </c>
      <c r="E429" s="172" t="s">
        <v>11564</v>
      </c>
      <c r="F429" s="172" t="s">
        <v>12008</v>
      </c>
      <c r="G429" s="173">
        <v>1350</v>
      </c>
      <c r="H429" s="169" t="s">
        <v>12877</v>
      </c>
    </row>
    <row r="430" spans="1:8" ht="39">
      <c r="A430" s="169" t="s">
        <v>12878</v>
      </c>
      <c r="B430" s="172" t="s">
        <v>11555</v>
      </c>
      <c r="C430" s="172" t="s">
        <v>12879</v>
      </c>
      <c r="D430" s="172" t="s">
        <v>36</v>
      </c>
      <c r="E430" s="172" t="s">
        <v>12880</v>
      </c>
      <c r="F430" s="172" t="s">
        <v>12881</v>
      </c>
      <c r="G430" s="173">
        <v>612</v>
      </c>
      <c r="H430" s="169" t="s">
        <v>12799</v>
      </c>
    </row>
    <row r="431" spans="1:8" ht="26.25">
      <c r="A431" s="169" t="s">
        <v>12882</v>
      </c>
      <c r="B431" s="172" t="s">
        <v>11555</v>
      </c>
      <c r="C431" s="172" t="s">
        <v>12883</v>
      </c>
      <c r="D431" s="172" t="s">
        <v>36</v>
      </c>
      <c r="E431" s="172" t="s">
        <v>12884</v>
      </c>
      <c r="F431" s="172" t="s">
        <v>12885</v>
      </c>
      <c r="G431" s="173">
        <v>4800</v>
      </c>
      <c r="H431" s="169" t="s">
        <v>12886</v>
      </c>
    </row>
    <row r="432" spans="1:8" ht="26.25">
      <c r="A432" s="169" t="s">
        <v>12887</v>
      </c>
      <c r="B432" s="172" t="s">
        <v>11555</v>
      </c>
      <c r="C432" s="172" t="s">
        <v>11601</v>
      </c>
      <c r="D432" s="172" t="s">
        <v>36</v>
      </c>
      <c r="E432" s="172" t="s">
        <v>12884</v>
      </c>
      <c r="F432" s="172" t="s">
        <v>12885</v>
      </c>
      <c r="G432" s="173">
        <v>4647</v>
      </c>
      <c r="H432" s="169" t="s">
        <v>12886</v>
      </c>
    </row>
    <row r="433" spans="1:8" ht="39">
      <c r="A433" s="169" t="s">
        <v>12888</v>
      </c>
      <c r="B433" s="172" t="s">
        <v>11555</v>
      </c>
      <c r="C433" s="172" t="s">
        <v>12889</v>
      </c>
      <c r="D433" s="172" t="s">
        <v>36</v>
      </c>
      <c r="E433" s="172" t="s">
        <v>12890</v>
      </c>
      <c r="F433" s="172" t="s">
        <v>11685</v>
      </c>
      <c r="G433" s="173">
        <v>1500</v>
      </c>
      <c r="H433" s="169" t="s">
        <v>12891</v>
      </c>
    </row>
    <row r="434" spans="1:8" ht="39">
      <c r="A434" s="169" t="s">
        <v>12892</v>
      </c>
      <c r="B434" s="172" t="s">
        <v>11555</v>
      </c>
      <c r="C434" s="172" t="s">
        <v>11768</v>
      </c>
      <c r="D434" s="172" t="s">
        <v>36</v>
      </c>
      <c r="E434" s="172" t="s">
        <v>11980</v>
      </c>
      <c r="F434" s="172" t="s">
        <v>11740</v>
      </c>
      <c r="G434" s="173">
        <v>633.6</v>
      </c>
      <c r="H434" s="169" t="s">
        <v>12893</v>
      </c>
    </row>
    <row r="435" spans="1:8" ht="39">
      <c r="A435" s="169" t="s">
        <v>12894</v>
      </c>
      <c r="B435" s="172" t="s">
        <v>11555</v>
      </c>
      <c r="C435" s="172" t="s">
        <v>12895</v>
      </c>
      <c r="D435" s="172" t="s">
        <v>36</v>
      </c>
      <c r="E435" s="172" t="s">
        <v>12896</v>
      </c>
      <c r="F435" s="172" t="s">
        <v>12034</v>
      </c>
      <c r="G435" s="173">
        <v>1180</v>
      </c>
      <c r="H435" s="169" t="s">
        <v>12897</v>
      </c>
    </row>
    <row r="436" spans="1:8" ht="26.25">
      <c r="A436" s="169" t="s">
        <v>12898</v>
      </c>
      <c r="B436" s="172" t="s">
        <v>11555</v>
      </c>
      <c r="C436" s="172" t="s">
        <v>12899</v>
      </c>
      <c r="D436" s="172" t="s">
        <v>36</v>
      </c>
      <c r="E436" s="172" t="s">
        <v>12900</v>
      </c>
      <c r="F436" s="172" t="s">
        <v>12744</v>
      </c>
      <c r="G436" s="173">
        <v>1080</v>
      </c>
      <c r="H436" s="169" t="s">
        <v>12901</v>
      </c>
    </row>
    <row r="437" spans="1:8" ht="39">
      <c r="A437" s="169" t="s">
        <v>12902</v>
      </c>
      <c r="B437" s="172" t="s">
        <v>11555</v>
      </c>
      <c r="C437" s="172" t="s">
        <v>12903</v>
      </c>
      <c r="D437" s="172" t="s">
        <v>36</v>
      </c>
      <c r="E437" s="172" t="s">
        <v>12904</v>
      </c>
      <c r="F437" s="172" t="s">
        <v>12338</v>
      </c>
      <c r="G437" s="173">
        <v>308.12</v>
      </c>
      <c r="H437" s="169" t="s">
        <v>12905</v>
      </c>
    </row>
    <row r="438" spans="1:8" ht="39">
      <c r="A438" s="169" t="s">
        <v>12906</v>
      </c>
      <c r="B438" s="172" t="s">
        <v>11555</v>
      </c>
      <c r="C438" s="172" t="s">
        <v>11758</v>
      </c>
      <c r="D438" s="172" t="s">
        <v>36</v>
      </c>
      <c r="E438" s="172" t="s">
        <v>11759</v>
      </c>
      <c r="F438" s="172" t="s">
        <v>11760</v>
      </c>
      <c r="G438" s="173">
        <v>2700</v>
      </c>
      <c r="H438" s="169" t="s">
        <v>12897</v>
      </c>
    </row>
    <row r="439" spans="1:8" ht="39">
      <c r="A439" s="169" t="s">
        <v>12907</v>
      </c>
      <c r="B439" s="172" t="s">
        <v>11555</v>
      </c>
      <c r="C439" s="172" t="s">
        <v>12405</v>
      </c>
      <c r="D439" s="172" t="s">
        <v>36</v>
      </c>
      <c r="E439" s="172" t="s">
        <v>12908</v>
      </c>
      <c r="F439" s="172" t="s">
        <v>12909</v>
      </c>
      <c r="G439" s="173">
        <v>2140</v>
      </c>
      <c r="H439" s="169" t="s">
        <v>12897</v>
      </c>
    </row>
    <row r="440" spans="1:8" ht="39">
      <c r="A440" s="169" t="s">
        <v>12910</v>
      </c>
      <c r="B440" s="172" t="s">
        <v>11555</v>
      </c>
      <c r="C440" s="172" t="s">
        <v>12458</v>
      </c>
      <c r="D440" s="172" t="s">
        <v>36</v>
      </c>
      <c r="E440" s="172" t="s">
        <v>12459</v>
      </c>
      <c r="F440" s="172" t="s">
        <v>12460</v>
      </c>
      <c r="G440" s="173">
        <v>247.9</v>
      </c>
      <c r="H440" s="169" t="s">
        <v>12911</v>
      </c>
    </row>
    <row r="441" spans="1:8" ht="39">
      <c r="A441" s="169" t="s">
        <v>12912</v>
      </c>
      <c r="B441" s="172" t="s">
        <v>11555</v>
      </c>
      <c r="C441" s="172" t="s">
        <v>12913</v>
      </c>
      <c r="D441" s="172" t="s">
        <v>36</v>
      </c>
      <c r="E441" s="172" t="s">
        <v>12914</v>
      </c>
      <c r="F441" s="172" t="s">
        <v>12915</v>
      </c>
      <c r="G441" s="173">
        <v>1600</v>
      </c>
      <c r="H441" s="169" t="s">
        <v>12916</v>
      </c>
    </row>
    <row r="442" spans="1:8" ht="39">
      <c r="A442" s="169" t="s">
        <v>12917</v>
      </c>
      <c r="B442" s="172" t="s">
        <v>11555</v>
      </c>
      <c r="C442" s="172" t="s">
        <v>7856</v>
      </c>
      <c r="D442" s="172" t="s">
        <v>36</v>
      </c>
      <c r="E442" s="172" t="s">
        <v>12918</v>
      </c>
      <c r="F442" s="172" t="s">
        <v>11793</v>
      </c>
      <c r="G442" s="173">
        <v>946.84</v>
      </c>
      <c r="H442" s="169" t="s">
        <v>12919</v>
      </c>
    </row>
    <row r="443" spans="1:8" ht="26.25">
      <c r="A443" s="169" t="s">
        <v>12920</v>
      </c>
      <c r="B443" s="172" t="s">
        <v>11555</v>
      </c>
      <c r="C443" s="172" t="s">
        <v>11632</v>
      </c>
      <c r="D443" s="172" t="s">
        <v>36</v>
      </c>
      <c r="E443" s="172" t="s">
        <v>11564</v>
      </c>
      <c r="F443" s="172" t="s">
        <v>11633</v>
      </c>
      <c r="G443" s="173">
        <v>907.5</v>
      </c>
      <c r="H443" s="169" t="s">
        <v>12921</v>
      </c>
    </row>
    <row r="444" spans="1:8" ht="26.25">
      <c r="A444" s="169" t="s">
        <v>12922</v>
      </c>
      <c r="B444" s="172" t="s">
        <v>11555</v>
      </c>
      <c r="C444" s="172" t="s">
        <v>12923</v>
      </c>
      <c r="D444" s="172" t="s">
        <v>36</v>
      </c>
      <c r="E444" s="172" t="s">
        <v>11564</v>
      </c>
      <c r="F444" s="172" t="s">
        <v>11796</v>
      </c>
      <c r="G444" s="173">
        <v>1766.4</v>
      </c>
      <c r="H444" s="169" t="s">
        <v>12921</v>
      </c>
    </row>
    <row r="445" spans="1:8" ht="39">
      <c r="A445" s="169" t="s">
        <v>12736</v>
      </c>
      <c r="B445" s="172" t="s">
        <v>11555</v>
      </c>
      <c r="C445" s="172" t="s">
        <v>12924</v>
      </c>
      <c r="D445" s="172" t="s">
        <v>36</v>
      </c>
      <c r="E445" s="172" t="s">
        <v>12925</v>
      </c>
      <c r="F445" s="172" t="s">
        <v>12926</v>
      </c>
      <c r="G445" s="173">
        <v>81.599999999999994</v>
      </c>
      <c r="H445" s="169" t="s">
        <v>12927</v>
      </c>
    </row>
    <row r="446" spans="1:8" ht="39">
      <c r="A446" s="169" t="s">
        <v>12928</v>
      </c>
      <c r="B446" s="172" t="s">
        <v>11555</v>
      </c>
      <c r="C446" s="172" t="s">
        <v>11601</v>
      </c>
      <c r="D446" s="172" t="s">
        <v>36</v>
      </c>
      <c r="E446" s="172" t="s">
        <v>12183</v>
      </c>
      <c r="F446" s="172" t="s">
        <v>11714</v>
      </c>
      <c r="G446" s="173">
        <v>1464</v>
      </c>
      <c r="H446" s="169" t="s">
        <v>12929</v>
      </c>
    </row>
    <row r="447" spans="1:8" ht="39">
      <c r="A447" s="169" t="s">
        <v>12930</v>
      </c>
      <c r="B447" s="172" t="s">
        <v>11555</v>
      </c>
      <c r="C447" s="172" t="s">
        <v>12931</v>
      </c>
      <c r="D447" s="172" t="s">
        <v>36</v>
      </c>
      <c r="E447" s="172" t="s">
        <v>12932</v>
      </c>
      <c r="F447" s="172" t="s">
        <v>12933</v>
      </c>
      <c r="G447" s="173">
        <v>975</v>
      </c>
      <c r="H447" s="169" t="s">
        <v>12934</v>
      </c>
    </row>
    <row r="448" spans="1:8" ht="39">
      <c r="A448" s="169" t="s">
        <v>12935</v>
      </c>
      <c r="B448" s="172" t="s">
        <v>11555</v>
      </c>
      <c r="C448" s="172" t="s">
        <v>12863</v>
      </c>
      <c r="D448" s="172" t="s">
        <v>36</v>
      </c>
      <c r="E448" s="172" t="s">
        <v>11926</v>
      </c>
      <c r="F448" s="172" t="s">
        <v>11701</v>
      </c>
      <c r="G448" s="173">
        <v>159</v>
      </c>
      <c r="H448" s="169" t="s">
        <v>12936</v>
      </c>
    </row>
    <row r="449" spans="1:8" ht="39">
      <c r="A449" s="169" t="s">
        <v>12937</v>
      </c>
      <c r="B449" s="172" t="s">
        <v>11555</v>
      </c>
      <c r="C449" s="172" t="s">
        <v>12938</v>
      </c>
      <c r="D449" s="172" t="s">
        <v>36</v>
      </c>
      <c r="E449" s="172" t="s">
        <v>12904</v>
      </c>
      <c r="F449" s="172" t="s">
        <v>12338</v>
      </c>
      <c r="G449" s="173">
        <v>1881.1</v>
      </c>
      <c r="H449" s="169" t="s">
        <v>12939</v>
      </c>
    </row>
    <row r="450" spans="1:8" ht="39">
      <c r="A450" s="169" t="s">
        <v>12940</v>
      </c>
      <c r="B450" s="172" t="s">
        <v>11555</v>
      </c>
      <c r="C450" s="172" t="s">
        <v>12941</v>
      </c>
      <c r="D450" s="172" t="s">
        <v>36</v>
      </c>
      <c r="E450" s="172" t="s">
        <v>12942</v>
      </c>
      <c r="F450" s="172" t="s">
        <v>12943</v>
      </c>
      <c r="G450" s="173">
        <v>170</v>
      </c>
      <c r="H450" s="169" t="s">
        <v>12944</v>
      </c>
    </row>
    <row r="451" spans="1:8" ht="39">
      <c r="A451" s="169" t="s">
        <v>12945</v>
      </c>
      <c r="B451" s="172" t="s">
        <v>11555</v>
      </c>
      <c r="C451" s="172" t="s">
        <v>12946</v>
      </c>
      <c r="D451" s="172" t="s">
        <v>36</v>
      </c>
      <c r="E451" s="172" t="s">
        <v>12947</v>
      </c>
      <c r="F451" s="172" t="s">
        <v>12943</v>
      </c>
      <c r="G451" s="173">
        <v>2700</v>
      </c>
      <c r="H451" s="169" t="s">
        <v>12948</v>
      </c>
    </row>
    <row r="452" spans="1:8" ht="26.25">
      <c r="A452" s="169" t="s">
        <v>12949</v>
      </c>
      <c r="B452" s="172" t="s">
        <v>11555</v>
      </c>
      <c r="C452" s="172" t="s">
        <v>5346</v>
      </c>
      <c r="D452" s="172" t="s">
        <v>36</v>
      </c>
      <c r="E452" s="172" t="s">
        <v>12838</v>
      </c>
      <c r="F452" s="172" t="s">
        <v>11753</v>
      </c>
      <c r="G452" s="173">
        <v>1820</v>
      </c>
      <c r="H452" s="169" t="s">
        <v>12950</v>
      </c>
    </row>
    <row r="453" spans="1:8" ht="51.75">
      <c r="A453" s="169" t="s">
        <v>12951</v>
      </c>
      <c r="B453" s="172" t="s">
        <v>11555</v>
      </c>
      <c r="C453" s="172" t="s">
        <v>12952</v>
      </c>
      <c r="D453" s="172" t="s">
        <v>36</v>
      </c>
      <c r="E453" s="172" t="s">
        <v>12296</v>
      </c>
      <c r="F453" s="172" t="s">
        <v>11655</v>
      </c>
      <c r="G453" s="173">
        <v>237.05</v>
      </c>
      <c r="H453" s="169" t="s">
        <v>12953</v>
      </c>
    </row>
    <row r="454" spans="1:8" ht="39">
      <c r="A454" s="169" t="s">
        <v>12954</v>
      </c>
      <c r="B454" s="172" t="s">
        <v>11555</v>
      </c>
      <c r="C454" s="172" t="s">
        <v>12955</v>
      </c>
      <c r="D454" s="172" t="s">
        <v>36</v>
      </c>
      <c r="E454" s="172" t="s">
        <v>12956</v>
      </c>
      <c r="F454" s="172" t="s">
        <v>11729</v>
      </c>
      <c r="G454" s="173">
        <v>372</v>
      </c>
      <c r="H454" s="169" t="s">
        <v>12957</v>
      </c>
    </row>
    <row r="455" spans="1:8" ht="26.25">
      <c r="A455" s="169" t="s">
        <v>12958</v>
      </c>
      <c r="B455" s="172" t="s">
        <v>11555</v>
      </c>
      <c r="C455" s="172" t="s">
        <v>12959</v>
      </c>
      <c r="D455" s="172" t="s">
        <v>36</v>
      </c>
      <c r="E455" s="172" t="s">
        <v>12960</v>
      </c>
      <c r="F455" s="172" t="s">
        <v>11685</v>
      </c>
      <c r="G455" s="173">
        <v>120</v>
      </c>
      <c r="H455" s="169" t="s">
        <v>12961</v>
      </c>
    </row>
    <row r="456" spans="1:8" ht="26.25">
      <c r="A456" s="169" t="s">
        <v>12962</v>
      </c>
      <c r="B456" s="172" t="s">
        <v>11555</v>
      </c>
      <c r="C456" s="172" t="s">
        <v>12963</v>
      </c>
      <c r="D456" s="172" t="s">
        <v>36</v>
      </c>
      <c r="E456" s="172" t="s">
        <v>11564</v>
      </c>
      <c r="F456" s="172" t="s">
        <v>11636</v>
      </c>
      <c r="G456" s="173">
        <v>133.6</v>
      </c>
      <c r="H456" s="169" t="s">
        <v>12964</v>
      </c>
    </row>
    <row r="457" spans="1:8" ht="26.25">
      <c r="A457" s="169" t="s">
        <v>12965</v>
      </c>
      <c r="B457" s="172" t="s">
        <v>11555</v>
      </c>
      <c r="C457" s="172" t="s">
        <v>12966</v>
      </c>
      <c r="D457" s="172" t="s">
        <v>36</v>
      </c>
      <c r="E457" s="172" t="s">
        <v>12967</v>
      </c>
      <c r="F457" s="172" t="s">
        <v>12290</v>
      </c>
      <c r="G457" s="173">
        <v>800</v>
      </c>
      <c r="H457" s="169" t="s">
        <v>12968</v>
      </c>
    </row>
    <row r="458" spans="1:8" ht="39">
      <c r="A458" s="169" t="s">
        <v>12969</v>
      </c>
      <c r="B458" s="172" t="s">
        <v>11555</v>
      </c>
      <c r="C458" s="172" t="s">
        <v>12970</v>
      </c>
      <c r="D458" s="172" t="s">
        <v>36</v>
      </c>
      <c r="E458" s="172" t="s">
        <v>12305</v>
      </c>
      <c r="F458" s="172" t="s">
        <v>12306</v>
      </c>
      <c r="G458" s="173">
        <v>26.08</v>
      </c>
      <c r="H458" s="169" t="s">
        <v>12971</v>
      </c>
    </row>
    <row r="459" spans="1:8" ht="39">
      <c r="A459" s="169" t="s">
        <v>12972</v>
      </c>
      <c r="B459" s="172" t="s">
        <v>11555</v>
      </c>
      <c r="C459" s="172" t="s">
        <v>12973</v>
      </c>
      <c r="D459" s="172" t="s">
        <v>36</v>
      </c>
      <c r="E459" s="172" t="s">
        <v>12974</v>
      </c>
      <c r="F459" s="172" t="s">
        <v>12975</v>
      </c>
      <c r="G459" s="173">
        <v>472.5</v>
      </c>
      <c r="H459" s="169" t="s">
        <v>12976</v>
      </c>
    </row>
    <row r="460" spans="1:8" ht="39">
      <c r="A460" s="169" t="s">
        <v>12977</v>
      </c>
      <c r="B460" s="172" t="s">
        <v>11555</v>
      </c>
      <c r="C460" s="172" t="s">
        <v>11738</v>
      </c>
      <c r="D460" s="172" t="s">
        <v>36</v>
      </c>
      <c r="E460" s="172" t="s">
        <v>12978</v>
      </c>
      <c r="F460" s="172" t="s">
        <v>12744</v>
      </c>
      <c r="G460" s="173">
        <v>3120</v>
      </c>
      <c r="H460" s="169" t="s">
        <v>12979</v>
      </c>
    </row>
    <row r="461" spans="1:8" ht="39">
      <c r="A461" s="169" t="s">
        <v>12980</v>
      </c>
      <c r="B461" s="172" t="s">
        <v>11555</v>
      </c>
      <c r="C461" s="172" t="s">
        <v>12981</v>
      </c>
      <c r="D461" s="172" t="s">
        <v>36</v>
      </c>
      <c r="E461" s="172" t="s">
        <v>11926</v>
      </c>
      <c r="F461" s="172" t="s">
        <v>11701</v>
      </c>
      <c r="G461" s="173">
        <v>92</v>
      </c>
      <c r="H461" s="169" t="s">
        <v>12982</v>
      </c>
    </row>
    <row r="462" spans="1:8" ht="26.25">
      <c r="A462" s="169" t="s">
        <v>12983</v>
      </c>
      <c r="B462" s="172" t="s">
        <v>11555</v>
      </c>
      <c r="C462" s="172" t="s">
        <v>12132</v>
      </c>
      <c r="D462" s="172" t="s">
        <v>36</v>
      </c>
      <c r="E462" s="172" t="s">
        <v>11564</v>
      </c>
      <c r="F462" s="172" t="s">
        <v>11577</v>
      </c>
      <c r="G462" s="173">
        <v>3052.7</v>
      </c>
      <c r="H462" s="169" t="s">
        <v>12984</v>
      </c>
    </row>
    <row r="463" spans="1:8" ht="51.75">
      <c r="A463" s="169" t="s">
        <v>12985</v>
      </c>
      <c r="B463" s="172" t="s">
        <v>11555</v>
      </c>
      <c r="C463" s="172" t="s">
        <v>12986</v>
      </c>
      <c r="D463" s="172" t="s">
        <v>36</v>
      </c>
      <c r="E463" s="172" t="s">
        <v>11564</v>
      </c>
      <c r="F463" s="172" t="s">
        <v>12987</v>
      </c>
      <c r="G463" s="173">
        <v>482.4</v>
      </c>
      <c r="H463" s="169" t="s">
        <v>12988</v>
      </c>
    </row>
    <row r="464" spans="1:8" ht="51.75">
      <c r="A464" s="169" t="s">
        <v>12989</v>
      </c>
      <c r="B464" s="172" t="s">
        <v>11555</v>
      </c>
      <c r="C464" s="172" t="s">
        <v>12990</v>
      </c>
      <c r="D464" s="172" t="s">
        <v>36</v>
      </c>
      <c r="E464" s="172" t="s">
        <v>12023</v>
      </c>
      <c r="F464" s="172" t="s">
        <v>12991</v>
      </c>
      <c r="G464" s="173">
        <v>260</v>
      </c>
      <c r="H464" s="169" t="s">
        <v>12992</v>
      </c>
    </row>
    <row r="465" spans="1:8" ht="51.75">
      <c r="A465" s="169" t="s">
        <v>12993</v>
      </c>
      <c r="B465" s="172" t="s">
        <v>11555</v>
      </c>
      <c r="C465" s="172" t="s">
        <v>12994</v>
      </c>
      <c r="D465" s="172" t="s">
        <v>36</v>
      </c>
      <c r="E465" s="172" t="s">
        <v>12995</v>
      </c>
      <c r="F465" s="172" t="s">
        <v>11753</v>
      </c>
      <c r="G465" s="173">
        <v>285</v>
      </c>
      <c r="H465" s="169" t="s">
        <v>12996</v>
      </c>
    </row>
    <row r="466" spans="1:8" ht="51.75">
      <c r="A466" s="169" t="s">
        <v>12997</v>
      </c>
      <c r="B466" s="172" t="s">
        <v>11555</v>
      </c>
      <c r="C466" s="172" t="s">
        <v>12684</v>
      </c>
      <c r="D466" s="172" t="s">
        <v>36</v>
      </c>
      <c r="E466" s="172" t="s">
        <v>12998</v>
      </c>
      <c r="F466" s="172" t="s">
        <v>12290</v>
      </c>
      <c r="G466" s="173">
        <v>472.5</v>
      </c>
      <c r="H466" s="169" t="s">
        <v>12999</v>
      </c>
    </row>
    <row r="467" spans="1:8" ht="39">
      <c r="A467" s="169" t="s">
        <v>13000</v>
      </c>
      <c r="B467" s="172" t="s">
        <v>11555</v>
      </c>
      <c r="C467" s="172" t="s">
        <v>13001</v>
      </c>
      <c r="D467" s="172" t="s">
        <v>36</v>
      </c>
      <c r="E467" s="172" t="s">
        <v>13002</v>
      </c>
      <c r="F467" s="172" t="s">
        <v>12729</v>
      </c>
      <c r="G467" s="173">
        <v>552.5</v>
      </c>
      <c r="H467" s="169" t="s">
        <v>13003</v>
      </c>
    </row>
    <row r="468" spans="1:8" ht="26.25">
      <c r="A468" s="169" t="s">
        <v>13004</v>
      </c>
      <c r="B468" s="172" t="s">
        <v>11555</v>
      </c>
      <c r="C468" s="172" t="s">
        <v>13005</v>
      </c>
      <c r="D468" s="172" t="s">
        <v>36</v>
      </c>
      <c r="E468" s="172" t="s">
        <v>11564</v>
      </c>
      <c r="F468" s="172" t="s">
        <v>13006</v>
      </c>
      <c r="G468" s="173">
        <v>1200</v>
      </c>
      <c r="H468" s="169" t="s">
        <v>12992</v>
      </c>
    </row>
    <row r="469" spans="1:8" ht="26.25">
      <c r="A469" s="169" t="s">
        <v>13007</v>
      </c>
      <c r="B469" s="172" t="s">
        <v>11555</v>
      </c>
      <c r="C469" s="172" t="s">
        <v>13008</v>
      </c>
      <c r="D469" s="172" t="s">
        <v>36</v>
      </c>
      <c r="E469" s="172" t="s">
        <v>11564</v>
      </c>
      <c r="F469" s="172" t="s">
        <v>13009</v>
      </c>
      <c r="G469" s="173">
        <v>158.71</v>
      </c>
      <c r="H469" s="169" t="s">
        <v>13010</v>
      </c>
    </row>
    <row r="470" spans="1:8" ht="26.25">
      <c r="A470" s="169" t="s">
        <v>13011</v>
      </c>
      <c r="B470" s="172" t="s">
        <v>11555</v>
      </c>
      <c r="C470" s="172" t="s">
        <v>13012</v>
      </c>
      <c r="D470" s="172" t="s">
        <v>36</v>
      </c>
      <c r="E470" s="172"/>
      <c r="F470" s="172" t="s">
        <v>12290</v>
      </c>
      <c r="G470" s="173">
        <v>600</v>
      </c>
      <c r="H470" s="169">
        <v>41862</v>
      </c>
    </row>
    <row r="471" spans="1:8" ht="39">
      <c r="A471" s="169" t="s">
        <v>13013</v>
      </c>
      <c r="B471" s="172" t="s">
        <v>11555</v>
      </c>
      <c r="C471" s="172" t="s">
        <v>13014</v>
      </c>
      <c r="D471" s="172" t="s">
        <v>36</v>
      </c>
      <c r="E471" s="172" t="s">
        <v>13015</v>
      </c>
      <c r="F471" s="172" t="s">
        <v>12744</v>
      </c>
      <c r="G471" s="173">
        <v>200</v>
      </c>
      <c r="H471" s="169" t="s">
        <v>13016</v>
      </c>
    </row>
    <row r="472" spans="1:8" ht="39">
      <c r="A472" s="169" t="s">
        <v>13017</v>
      </c>
      <c r="B472" s="172" t="s">
        <v>11555</v>
      </c>
      <c r="C472" s="172" t="s">
        <v>13018</v>
      </c>
      <c r="D472" s="172" t="s">
        <v>36</v>
      </c>
      <c r="E472" s="172" t="s">
        <v>13019</v>
      </c>
      <c r="F472" s="172" t="s">
        <v>12744</v>
      </c>
      <c r="G472" s="173">
        <v>72.5</v>
      </c>
      <c r="H472" s="169" t="s">
        <v>13020</v>
      </c>
    </row>
    <row r="473" spans="1:8" ht="26.25">
      <c r="A473" s="169" t="s">
        <v>13021</v>
      </c>
      <c r="B473" s="172" t="s">
        <v>11555</v>
      </c>
      <c r="C473" s="172" t="s">
        <v>13022</v>
      </c>
      <c r="D473" s="172" t="s">
        <v>36</v>
      </c>
      <c r="E473" s="172" t="s">
        <v>11564</v>
      </c>
      <c r="F473" s="172" t="s">
        <v>11665</v>
      </c>
      <c r="G473" s="173">
        <v>1410</v>
      </c>
      <c r="H473" s="169" t="s">
        <v>13023</v>
      </c>
    </row>
    <row r="474" spans="1:8" ht="39">
      <c r="A474" s="169" t="s">
        <v>13024</v>
      </c>
      <c r="B474" s="172" t="s">
        <v>11555</v>
      </c>
      <c r="C474" s="172" t="s">
        <v>13025</v>
      </c>
      <c r="D474" s="172" t="s">
        <v>36</v>
      </c>
      <c r="E474" s="172" t="s">
        <v>13026</v>
      </c>
      <c r="F474" s="172" t="s">
        <v>12744</v>
      </c>
      <c r="G474" s="173">
        <v>132</v>
      </c>
      <c r="H474" s="169" t="s">
        <v>13027</v>
      </c>
    </row>
    <row r="475" spans="1:8" ht="39">
      <c r="A475" s="169" t="s">
        <v>13028</v>
      </c>
      <c r="B475" s="172" t="s">
        <v>11555</v>
      </c>
      <c r="C475" s="172" t="s">
        <v>11648</v>
      </c>
      <c r="D475" s="172" t="s">
        <v>36</v>
      </c>
      <c r="E475" s="172" t="s">
        <v>13029</v>
      </c>
      <c r="F475" s="172" t="s">
        <v>12136</v>
      </c>
      <c r="G475" s="173">
        <v>960</v>
      </c>
      <c r="H475" s="169" t="s">
        <v>13030</v>
      </c>
    </row>
    <row r="476" spans="1:8" ht="26.25">
      <c r="A476" s="169" t="s">
        <v>13031</v>
      </c>
      <c r="B476" s="172" t="s">
        <v>11555</v>
      </c>
      <c r="C476" s="172" t="s">
        <v>11639</v>
      </c>
      <c r="D476" s="172" t="s">
        <v>36</v>
      </c>
      <c r="E476" s="172" t="s">
        <v>11564</v>
      </c>
      <c r="F476" s="172" t="s">
        <v>11633</v>
      </c>
      <c r="G476" s="173">
        <v>1173.45</v>
      </c>
      <c r="H476" s="169" t="s">
        <v>13032</v>
      </c>
    </row>
    <row r="477" spans="1:8" ht="39">
      <c r="A477" s="169" t="s">
        <v>13033</v>
      </c>
      <c r="B477" s="172" t="s">
        <v>11555</v>
      </c>
      <c r="C477" s="172" t="s">
        <v>13034</v>
      </c>
      <c r="D477" s="172" t="s">
        <v>36</v>
      </c>
      <c r="E477" s="172" t="s">
        <v>13035</v>
      </c>
      <c r="F477" s="172" t="s">
        <v>13036</v>
      </c>
      <c r="G477" s="173">
        <v>188</v>
      </c>
      <c r="H477" s="169" t="s">
        <v>13037</v>
      </c>
    </row>
    <row r="478" spans="1:8" ht="39">
      <c r="A478" s="169" t="s">
        <v>13038</v>
      </c>
      <c r="B478" s="172" t="s">
        <v>11555</v>
      </c>
      <c r="C478" s="172" t="s">
        <v>13039</v>
      </c>
      <c r="D478" s="172" t="s">
        <v>36</v>
      </c>
      <c r="E478" s="172" t="s">
        <v>13040</v>
      </c>
      <c r="F478" s="172" t="s">
        <v>12744</v>
      </c>
      <c r="G478" s="173">
        <v>65</v>
      </c>
      <c r="H478" s="169" t="s">
        <v>13037</v>
      </c>
    </row>
    <row r="479" spans="1:8" ht="39">
      <c r="A479" s="169" t="s">
        <v>13041</v>
      </c>
      <c r="B479" s="172" t="s">
        <v>11555</v>
      </c>
      <c r="C479" s="172" t="s">
        <v>13042</v>
      </c>
      <c r="D479" s="172" t="s">
        <v>36</v>
      </c>
      <c r="E479" s="172" t="s">
        <v>13043</v>
      </c>
      <c r="F479" s="172" t="s">
        <v>12290</v>
      </c>
      <c r="G479" s="173">
        <v>300</v>
      </c>
      <c r="H479" s="169" t="s">
        <v>13037</v>
      </c>
    </row>
    <row r="480" spans="1:8" ht="26.25">
      <c r="A480" s="169" t="s">
        <v>13044</v>
      </c>
      <c r="B480" s="172" t="s">
        <v>11555</v>
      </c>
      <c r="C480" s="172" t="s">
        <v>13045</v>
      </c>
      <c r="D480" s="172" t="s">
        <v>36</v>
      </c>
      <c r="E480" s="172" t="s">
        <v>11564</v>
      </c>
      <c r="F480" s="172" t="s">
        <v>11796</v>
      </c>
      <c r="G480" s="173">
        <v>9528.7999999999993</v>
      </c>
      <c r="H480" s="169" t="s">
        <v>13046</v>
      </c>
    </row>
    <row r="481" spans="1:8" ht="26.25">
      <c r="A481" s="169" t="s">
        <v>13047</v>
      </c>
      <c r="B481" s="172" t="s">
        <v>11555</v>
      </c>
      <c r="C481" s="172" t="s">
        <v>13045</v>
      </c>
      <c r="D481" s="172" t="s">
        <v>36</v>
      </c>
      <c r="E481" s="172" t="s">
        <v>11564</v>
      </c>
      <c r="F481" s="172" t="s">
        <v>11796</v>
      </c>
      <c r="G481" s="173">
        <v>9528.7999999999993</v>
      </c>
      <c r="H481" s="169" t="s">
        <v>13046</v>
      </c>
    </row>
    <row r="482" spans="1:8" ht="39">
      <c r="A482" s="169" t="s">
        <v>13048</v>
      </c>
      <c r="B482" s="172" t="s">
        <v>11555</v>
      </c>
      <c r="C482" s="172" t="s">
        <v>13045</v>
      </c>
      <c r="D482" s="172" t="s">
        <v>36</v>
      </c>
      <c r="E482" s="172" t="s">
        <v>11564</v>
      </c>
      <c r="F482" s="172" t="s">
        <v>12008</v>
      </c>
      <c r="G482" s="173">
        <v>5272</v>
      </c>
      <c r="H482" s="169" t="s">
        <v>13049</v>
      </c>
    </row>
    <row r="483" spans="1:8" ht="26.25">
      <c r="A483" s="169" t="s">
        <v>13050</v>
      </c>
      <c r="B483" s="172" t="s">
        <v>11555</v>
      </c>
      <c r="C483" s="172" t="s">
        <v>13045</v>
      </c>
      <c r="D483" s="172" t="s">
        <v>36</v>
      </c>
      <c r="E483" s="172" t="s">
        <v>11564</v>
      </c>
      <c r="F483" s="172" t="s">
        <v>12071</v>
      </c>
      <c r="G483" s="173">
        <v>6284.11</v>
      </c>
      <c r="H483" s="169" t="s">
        <v>13049</v>
      </c>
    </row>
    <row r="484" spans="1:8" ht="39">
      <c r="A484" s="169" t="s">
        <v>13051</v>
      </c>
      <c r="B484" s="172" t="s">
        <v>11555</v>
      </c>
      <c r="C484" s="172" t="s">
        <v>13052</v>
      </c>
      <c r="D484" s="172" t="s">
        <v>36</v>
      </c>
      <c r="E484" s="172" t="s">
        <v>11968</v>
      </c>
      <c r="F484" s="172" t="s">
        <v>11958</v>
      </c>
      <c r="G484" s="173">
        <v>1560</v>
      </c>
      <c r="H484" s="169" t="s">
        <v>13053</v>
      </c>
    </row>
    <row r="485" spans="1:8" ht="51.75">
      <c r="A485" s="169" t="s">
        <v>13054</v>
      </c>
      <c r="B485" s="172" t="s">
        <v>11555</v>
      </c>
      <c r="C485" s="172" t="s">
        <v>13055</v>
      </c>
      <c r="D485" s="172" t="s">
        <v>36</v>
      </c>
      <c r="E485" s="172" t="s">
        <v>13056</v>
      </c>
      <c r="F485" s="172" t="s">
        <v>11740</v>
      </c>
      <c r="G485" s="173">
        <v>3470</v>
      </c>
      <c r="H485" s="169" t="s">
        <v>13057</v>
      </c>
    </row>
    <row r="486" spans="1:8" ht="26.25">
      <c r="A486" s="169" t="s">
        <v>13058</v>
      </c>
      <c r="B486" s="172" t="s">
        <v>11555</v>
      </c>
      <c r="C486" s="172" t="s">
        <v>13059</v>
      </c>
      <c r="D486" s="172" t="s">
        <v>36</v>
      </c>
      <c r="E486" s="172" t="s">
        <v>13060</v>
      </c>
      <c r="F486" s="172" t="s">
        <v>11655</v>
      </c>
      <c r="G486" s="173">
        <v>100</v>
      </c>
      <c r="H486" s="169" t="s">
        <v>13061</v>
      </c>
    </row>
    <row r="487" spans="1:8" ht="39">
      <c r="A487" s="169" t="s">
        <v>13062</v>
      </c>
      <c r="B487" s="172" t="s">
        <v>11555</v>
      </c>
      <c r="C487" s="172" t="s">
        <v>13063</v>
      </c>
      <c r="D487" s="172" t="s">
        <v>36</v>
      </c>
      <c r="E487" s="172" t="s">
        <v>12674</v>
      </c>
      <c r="F487" s="172" t="s">
        <v>11822</v>
      </c>
      <c r="G487" s="173">
        <v>529</v>
      </c>
      <c r="H487" s="169" t="s">
        <v>13064</v>
      </c>
    </row>
    <row r="488" spans="1:8" ht="39">
      <c r="A488" s="169" t="s">
        <v>13065</v>
      </c>
      <c r="B488" s="172" t="s">
        <v>11555</v>
      </c>
      <c r="C488" s="172" t="s">
        <v>11961</v>
      </c>
      <c r="D488" s="172" t="s">
        <v>36</v>
      </c>
      <c r="E488" s="172" t="s">
        <v>12674</v>
      </c>
      <c r="F488" s="172" t="s">
        <v>11822</v>
      </c>
      <c r="G488" s="173">
        <v>354</v>
      </c>
      <c r="H488" s="169" t="s">
        <v>13064</v>
      </c>
    </row>
    <row r="489" spans="1:8" ht="51.75">
      <c r="A489" s="169" t="s">
        <v>13066</v>
      </c>
      <c r="B489" s="172" t="s">
        <v>11555</v>
      </c>
      <c r="C489" s="172" t="s">
        <v>13067</v>
      </c>
      <c r="D489" s="172" t="s">
        <v>36</v>
      </c>
      <c r="E489" s="172" t="s">
        <v>11892</v>
      </c>
      <c r="F489" s="172" t="s">
        <v>11701</v>
      </c>
      <c r="G489" s="173">
        <v>116</v>
      </c>
      <c r="H489" s="169" t="s">
        <v>13068</v>
      </c>
    </row>
    <row r="490" spans="1:8" ht="51.75">
      <c r="A490" s="169" t="s">
        <v>13069</v>
      </c>
      <c r="B490" s="172" t="s">
        <v>11555</v>
      </c>
      <c r="C490" s="172" t="s">
        <v>13070</v>
      </c>
      <c r="D490" s="172" t="s">
        <v>36</v>
      </c>
      <c r="E490" s="172" t="s">
        <v>11892</v>
      </c>
      <c r="F490" s="172" t="s">
        <v>11701</v>
      </c>
      <c r="G490" s="173">
        <v>168</v>
      </c>
      <c r="H490" s="169" t="s">
        <v>13071</v>
      </c>
    </row>
    <row r="491" spans="1:8" ht="51.75">
      <c r="A491" s="169" t="s">
        <v>13072</v>
      </c>
      <c r="B491" s="172" t="s">
        <v>11555</v>
      </c>
      <c r="C491" s="172" t="s">
        <v>13073</v>
      </c>
      <c r="D491" s="172" t="s">
        <v>36</v>
      </c>
      <c r="E491" s="172" t="s">
        <v>13074</v>
      </c>
      <c r="F491" s="172" t="s">
        <v>11685</v>
      </c>
      <c r="G491" s="173">
        <v>379.6</v>
      </c>
      <c r="H491" s="169" t="s">
        <v>13075</v>
      </c>
    </row>
    <row r="492" spans="1:8" ht="26.25">
      <c r="A492" s="169" t="s">
        <v>13076</v>
      </c>
      <c r="B492" s="172" t="s">
        <v>11555</v>
      </c>
      <c r="C492" s="172" t="s">
        <v>13077</v>
      </c>
      <c r="D492" s="172" t="s">
        <v>36</v>
      </c>
      <c r="E492" s="172" t="s">
        <v>13078</v>
      </c>
      <c r="F492" s="172" t="s">
        <v>13079</v>
      </c>
      <c r="G492" s="173">
        <v>204.93</v>
      </c>
      <c r="H492" s="169">
        <v>41893</v>
      </c>
    </row>
    <row r="493" spans="1:8" ht="51.75">
      <c r="A493" s="169" t="s">
        <v>13080</v>
      </c>
      <c r="B493" s="172" t="s">
        <v>11555</v>
      </c>
      <c r="C493" s="172" t="s">
        <v>5267</v>
      </c>
      <c r="D493" s="172" t="s">
        <v>36</v>
      </c>
      <c r="E493" s="172" t="s">
        <v>13081</v>
      </c>
      <c r="F493" s="172" t="s">
        <v>12909</v>
      </c>
      <c r="G493" s="173">
        <v>595</v>
      </c>
      <c r="H493" s="169" t="s">
        <v>13075</v>
      </c>
    </row>
    <row r="494" spans="1:8" ht="26.25">
      <c r="A494" s="169" t="s">
        <v>13082</v>
      </c>
      <c r="B494" s="172" t="s">
        <v>11555</v>
      </c>
      <c r="C494" s="172" t="s">
        <v>11921</v>
      </c>
      <c r="D494" s="172" t="s">
        <v>36</v>
      </c>
      <c r="E494" s="172" t="s">
        <v>11877</v>
      </c>
      <c r="F494" s="172" t="s">
        <v>11878</v>
      </c>
      <c r="G494" s="173">
        <v>3483</v>
      </c>
      <c r="H494" s="169" t="s">
        <v>13083</v>
      </c>
    </row>
    <row r="495" spans="1:8" ht="51.75">
      <c r="A495" s="169" t="s">
        <v>13084</v>
      </c>
      <c r="B495" s="172" t="s">
        <v>11555</v>
      </c>
      <c r="C495" s="172" t="s">
        <v>13085</v>
      </c>
      <c r="D495" s="172" t="s">
        <v>36</v>
      </c>
      <c r="E495" s="172" t="s">
        <v>13086</v>
      </c>
      <c r="F495" s="172" t="s">
        <v>13087</v>
      </c>
      <c r="G495" s="173">
        <v>1810</v>
      </c>
      <c r="H495" s="169" t="s">
        <v>13088</v>
      </c>
    </row>
    <row r="496" spans="1:8" ht="26.25">
      <c r="A496" s="169" t="s">
        <v>13089</v>
      </c>
      <c r="B496" s="172" t="s">
        <v>11555</v>
      </c>
      <c r="C496" s="172" t="s">
        <v>11897</v>
      </c>
      <c r="D496" s="172" t="s">
        <v>36</v>
      </c>
      <c r="E496" s="172" t="s">
        <v>11564</v>
      </c>
      <c r="F496" s="172" t="s">
        <v>11796</v>
      </c>
      <c r="G496" s="173">
        <v>14380.8</v>
      </c>
      <c r="H496" s="169" t="s">
        <v>13090</v>
      </c>
    </row>
    <row r="497" spans="1:8" ht="26.25">
      <c r="A497" s="169" t="s">
        <v>13091</v>
      </c>
      <c r="B497" s="172" t="s">
        <v>11555</v>
      </c>
      <c r="C497" s="172" t="s">
        <v>13092</v>
      </c>
      <c r="D497" s="172" t="s">
        <v>36</v>
      </c>
      <c r="E497" s="172" t="s">
        <v>13093</v>
      </c>
      <c r="F497" s="172" t="s">
        <v>12991</v>
      </c>
      <c r="G497" s="173">
        <v>600</v>
      </c>
      <c r="H497" s="169" t="s">
        <v>13094</v>
      </c>
    </row>
    <row r="498" spans="1:8" ht="26.25">
      <c r="A498" s="169" t="s">
        <v>13095</v>
      </c>
      <c r="B498" s="172" t="s">
        <v>11555</v>
      </c>
      <c r="C498" s="172" t="s">
        <v>13096</v>
      </c>
      <c r="D498" s="172" t="s">
        <v>36</v>
      </c>
      <c r="E498" s="172" t="s">
        <v>13093</v>
      </c>
      <c r="F498" s="172" t="s">
        <v>12991</v>
      </c>
      <c r="G498" s="173">
        <v>1360</v>
      </c>
      <c r="H498" s="169" t="s">
        <v>13094</v>
      </c>
    </row>
    <row r="499" spans="1:8" ht="39">
      <c r="A499" s="169" t="s">
        <v>13097</v>
      </c>
      <c r="B499" s="172" t="s">
        <v>11555</v>
      </c>
      <c r="C499" s="172" t="s">
        <v>13098</v>
      </c>
      <c r="D499" s="172" t="s">
        <v>36</v>
      </c>
      <c r="E499" s="172" t="s">
        <v>13099</v>
      </c>
      <c r="F499" s="172" t="s">
        <v>13100</v>
      </c>
      <c r="G499" s="173">
        <v>3150</v>
      </c>
      <c r="H499" s="169" t="s">
        <v>13101</v>
      </c>
    </row>
    <row r="500" spans="1:8" ht="51.75">
      <c r="A500" s="169" t="s">
        <v>13102</v>
      </c>
      <c r="B500" s="172" t="s">
        <v>11555</v>
      </c>
      <c r="C500" s="172" t="s">
        <v>13103</v>
      </c>
      <c r="D500" s="172" t="s">
        <v>36</v>
      </c>
      <c r="E500" s="172" t="s">
        <v>13104</v>
      </c>
      <c r="F500" s="172" t="s">
        <v>12290</v>
      </c>
      <c r="G500" s="173">
        <v>245.88</v>
      </c>
      <c r="H500" s="169" t="s">
        <v>13105</v>
      </c>
    </row>
    <row r="501" spans="1:8" ht="39">
      <c r="A501" s="169" t="s">
        <v>13106</v>
      </c>
      <c r="B501" s="172" t="s">
        <v>11555</v>
      </c>
      <c r="C501" s="172" t="s">
        <v>11601</v>
      </c>
      <c r="D501" s="172" t="s">
        <v>36</v>
      </c>
      <c r="E501" s="172" t="s">
        <v>12399</v>
      </c>
      <c r="F501" s="172" t="s">
        <v>11714</v>
      </c>
      <c r="G501" s="173">
        <v>100</v>
      </c>
      <c r="H501" s="169">
        <v>41897</v>
      </c>
    </row>
    <row r="502" spans="1:8" ht="51.75">
      <c r="A502" s="169" t="s">
        <v>13107</v>
      </c>
      <c r="B502" s="172" t="s">
        <v>11555</v>
      </c>
      <c r="C502" s="172" t="s">
        <v>13108</v>
      </c>
      <c r="D502" s="172" t="s">
        <v>36</v>
      </c>
      <c r="E502" s="172" t="s">
        <v>11859</v>
      </c>
      <c r="F502" s="172" t="s">
        <v>11714</v>
      </c>
      <c r="G502" s="173">
        <v>84</v>
      </c>
      <c r="H502" s="169">
        <v>41897</v>
      </c>
    </row>
    <row r="503" spans="1:8" ht="39">
      <c r="A503" s="169" t="s">
        <v>13109</v>
      </c>
      <c r="B503" s="172" t="s">
        <v>11555</v>
      </c>
      <c r="C503" s="172" t="s">
        <v>13110</v>
      </c>
      <c r="D503" s="172" t="s">
        <v>36</v>
      </c>
      <c r="E503" s="172" t="s">
        <v>13111</v>
      </c>
      <c r="F503" s="172" t="s">
        <v>12729</v>
      </c>
      <c r="G503" s="173">
        <v>133.80000000000001</v>
      </c>
      <c r="H503" s="169" t="s">
        <v>13112</v>
      </c>
    </row>
    <row r="504" spans="1:8" ht="39">
      <c r="A504" s="169" t="s">
        <v>13113</v>
      </c>
      <c r="B504" s="172" t="s">
        <v>11555</v>
      </c>
      <c r="C504" s="172" t="s">
        <v>13114</v>
      </c>
      <c r="D504" s="172" t="s">
        <v>36</v>
      </c>
      <c r="E504" s="172" t="s">
        <v>13115</v>
      </c>
      <c r="F504" s="172" t="s">
        <v>11677</v>
      </c>
      <c r="G504" s="173">
        <v>675</v>
      </c>
      <c r="H504" s="169" t="s">
        <v>13116</v>
      </c>
    </row>
    <row r="505" spans="1:8" ht="64.5">
      <c r="A505" s="169" t="s">
        <v>13117</v>
      </c>
      <c r="B505" s="172" t="s">
        <v>11555</v>
      </c>
      <c r="C505" s="172" t="s">
        <v>13118</v>
      </c>
      <c r="D505" s="172" t="s">
        <v>36</v>
      </c>
      <c r="E505" s="172" t="s">
        <v>11929</v>
      </c>
      <c r="F505" s="172" t="s">
        <v>11701</v>
      </c>
      <c r="G505" s="173">
        <v>99</v>
      </c>
      <c r="H505" s="169" t="s">
        <v>13119</v>
      </c>
    </row>
    <row r="506" spans="1:8" ht="26.25">
      <c r="A506" s="169" t="s">
        <v>13120</v>
      </c>
      <c r="B506" s="172" t="s">
        <v>11555</v>
      </c>
      <c r="C506" s="172" t="s">
        <v>13121</v>
      </c>
      <c r="D506" s="172" t="s">
        <v>36</v>
      </c>
      <c r="E506" s="172" t="s">
        <v>13122</v>
      </c>
      <c r="F506" s="172" t="s">
        <v>11633</v>
      </c>
      <c r="G506" s="173">
        <v>1100</v>
      </c>
      <c r="H506" s="169" t="s">
        <v>13123</v>
      </c>
    </row>
    <row r="507" spans="1:8" ht="64.5">
      <c r="A507" s="169" t="s">
        <v>13124</v>
      </c>
      <c r="B507" s="172" t="s">
        <v>11555</v>
      </c>
      <c r="C507" s="172" t="s">
        <v>12408</v>
      </c>
      <c r="D507" s="172" t="s">
        <v>36</v>
      </c>
      <c r="E507" s="172" t="s">
        <v>12241</v>
      </c>
      <c r="F507" s="172" t="s">
        <v>11740</v>
      </c>
      <c r="G507" s="173">
        <v>354</v>
      </c>
      <c r="H507" s="169" t="s">
        <v>13119</v>
      </c>
    </row>
    <row r="508" spans="1:8" ht="39">
      <c r="A508" s="169" t="s">
        <v>13125</v>
      </c>
      <c r="B508" s="172" t="s">
        <v>11555</v>
      </c>
      <c r="C508" s="172" t="s">
        <v>11758</v>
      </c>
      <c r="D508" s="172" t="s">
        <v>36</v>
      </c>
      <c r="E508" s="172" t="s">
        <v>13126</v>
      </c>
      <c r="F508" s="172" t="s">
        <v>11760</v>
      </c>
      <c r="G508" s="173">
        <v>3000</v>
      </c>
      <c r="H508" s="169" t="s">
        <v>13127</v>
      </c>
    </row>
    <row r="509" spans="1:8" ht="26.25">
      <c r="A509" s="169" t="s">
        <v>13128</v>
      </c>
      <c r="B509" s="172" t="s">
        <v>11555</v>
      </c>
      <c r="C509" s="172" t="s">
        <v>13129</v>
      </c>
      <c r="D509" s="172" t="s">
        <v>36</v>
      </c>
      <c r="E509" s="172" t="s">
        <v>11564</v>
      </c>
      <c r="F509" s="172" t="s">
        <v>13130</v>
      </c>
      <c r="G509" s="173">
        <v>240</v>
      </c>
      <c r="H509" s="169" t="s">
        <v>13127</v>
      </c>
    </row>
    <row r="510" spans="1:8" ht="51.75">
      <c r="A510" s="169" t="s">
        <v>13131</v>
      </c>
      <c r="B510" s="172" t="s">
        <v>11555</v>
      </c>
      <c r="C510" s="172" t="s">
        <v>13132</v>
      </c>
      <c r="D510" s="172" t="s">
        <v>36</v>
      </c>
      <c r="E510" s="172" t="s">
        <v>13133</v>
      </c>
      <c r="F510" s="172" t="s">
        <v>11633</v>
      </c>
      <c r="G510" s="173">
        <v>370.5</v>
      </c>
      <c r="H510" s="169" t="s">
        <v>13119</v>
      </c>
    </row>
    <row r="511" spans="1:8" ht="39">
      <c r="A511" s="169" t="s">
        <v>13134</v>
      </c>
      <c r="B511" s="172" t="s">
        <v>11555</v>
      </c>
      <c r="C511" s="172" t="s">
        <v>13135</v>
      </c>
      <c r="D511" s="172" t="s">
        <v>36</v>
      </c>
      <c r="E511" s="172" t="s">
        <v>13136</v>
      </c>
      <c r="F511" s="172" t="s">
        <v>11857</v>
      </c>
      <c r="G511" s="173">
        <v>260</v>
      </c>
      <c r="H511" s="169" t="s">
        <v>13137</v>
      </c>
    </row>
    <row r="512" spans="1:8" ht="26.25">
      <c r="A512" s="169" t="s">
        <v>13138</v>
      </c>
      <c r="B512" s="172" t="s">
        <v>11555</v>
      </c>
      <c r="C512" s="172" t="s">
        <v>13139</v>
      </c>
      <c r="D512" s="172" t="s">
        <v>36</v>
      </c>
      <c r="E512" s="172" t="s">
        <v>11564</v>
      </c>
      <c r="F512" s="172" t="s">
        <v>11857</v>
      </c>
      <c r="G512" s="173">
        <v>2284.75</v>
      </c>
      <c r="H512" s="169" t="s">
        <v>13140</v>
      </c>
    </row>
    <row r="513" spans="1:8" ht="39">
      <c r="A513" s="169" t="s">
        <v>13141</v>
      </c>
      <c r="B513" s="172" t="s">
        <v>11555</v>
      </c>
      <c r="C513" s="172" t="s">
        <v>13142</v>
      </c>
      <c r="D513" s="172" t="s">
        <v>36</v>
      </c>
      <c r="E513" s="172" t="s">
        <v>13143</v>
      </c>
      <c r="F513" s="172" t="s">
        <v>13144</v>
      </c>
      <c r="G513" s="173">
        <v>178</v>
      </c>
      <c r="H513" s="169" t="s">
        <v>13145</v>
      </c>
    </row>
    <row r="514" spans="1:8" ht="26.25">
      <c r="A514" s="169" t="s">
        <v>13146</v>
      </c>
      <c r="B514" s="172" t="s">
        <v>11555</v>
      </c>
      <c r="C514" s="172" t="s">
        <v>13147</v>
      </c>
      <c r="D514" s="172" t="s">
        <v>36</v>
      </c>
      <c r="E514" s="172" t="s">
        <v>11564</v>
      </c>
      <c r="F514" s="172" t="s">
        <v>11681</v>
      </c>
      <c r="G514" s="173">
        <v>1306</v>
      </c>
      <c r="H514" s="169" t="s">
        <v>13148</v>
      </c>
    </row>
    <row r="515" spans="1:8" ht="39">
      <c r="A515" s="169" t="s">
        <v>13149</v>
      </c>
      <c r="B515" s="172" t="s">
        <v>11555</v>
      </c>
      <c r="C515" s="172" t="s">
        <v>13150</v>
      </c>
      <c r="D515" s="172" t="s">
        <v>36</v>
      </c>
      <c r="E515" s="172" t="s">
        <v>13151</v>
      </c>
      <c r="F515" s="172" t="s">
        <v>13152</v>
      </c>
      <c r="G515" s="173">
        <v>1190</v>
      </c>
      <c r="H515" s="169" t="s">
        <v>13153</v>
      </c>
    </row>
    <row r="516" spans="1:8" ht="26.25">
      <c r="A516" s="169" t="s">
        <v>13154</v>
      </c>
      <c r="B516" s="172" t="s">
        <v>11555</v>
      </c>
      <c r="C516" s="172" t="s">
        <v>11601</v>
      </c>
      <c r="D516" s="172" t="s">
        <v>36</v>
      </c>
      <c r="E516" s="172" t="s">
        <v>11564</v>
      </c>
      <c r="F516" s="172" t="s">
        <v>11802</v>
      </c>
      <c r="G516" s="173">
        <v>2828</v>
      </c>
      <c r="H516" s="169" t="s">
        <v>13155</v>
      </c>
    </row>
    <row r="517" spans="1:8" ht="39">
      <c r="A517" s="169" t="s">
        <v>13156</v>
      </c>
      <c r="B517" s="172" t="s">
        <v>11555</v>
      </c>
      <c r="C517" s="172" t="s">
        <v>11601</v>
      </c>
      <c r="D517" s="172" t="s">
        <v>36</v>
      </c>
      <c r="E517" s="172" t="s">
        <v>13157</v>
      </c>
      <c r="F517" s="172" t="s">
        <v>13158</v>
      </c>
      <c r="G517" s="173">
        <v>192.5</v>
      </c>
      <c r="H517" s="169" t="s">
        <v>13145</v>
      </c>
    </row>
    <row r="518" spans="1:8" ht="39">
      <c r="A518" s="169" t="s">
        <v>13159</v>
      </c>
      <c r="B518" s="172" t="s">
        <v>11555</v>
      </c>
      <c r="C518" s="172" t="s">
        <v>13160</v>
      </c>
      <c r="D518" s="172" t="s">
        <v>36</v>
      </c>
      <c r="E518" s="172" t="s">
        <v>13161</v>
      </c>
      <c r="F518" s="172" t="s">
        <v>13162</v>
      </c>
      <c r="G518" s="173">
        <v>3888</v>
      </c>
      <c r="H518" s="169" t="s">
        <v>13163</v>
      </c>
    </row>
    <row r="519" spans="1:8" ht="26.25">
      <c r="A519" s="169" t="s">
        <v>13164</v>
      </c>
      <c r="B519" s="172" t="s">
        <v>11555</v>
      </c>
      <c r="C519" s="172" t="s">
        <v>13165</v>
      </c>
      <c r="D519" s="172" t="s">
        <v>36</v>
      </c>
      <c r="E519" s="172" t="s">
        <v>12139</v>
      </c>
      <c r="F519" s="172" t="s">
        <v>13166</v>
      </c>
      <c r="G519" s="173">
        <v>9363</v>
      </c>
      <c r="H519" s="169" t="s">
        <v>13167</v>
      </c>
    </row>
    <row r="520" spans="1:8" ht="26.25">
      <c r="A520" s="169" t="s">
        <v>13168</v>
      </c>
      <c r="B520" s="172" t="s">
        <v>11555</v>
      </c>
      <c r="C520" s="172" t="s">
        <v>13169</v>
      </c>
      <c r="D520" s="172" t="s">
        <v>36</v>
      </c>
      <c r="E520" s="172" t="s">
        <v>12139</v>
      </c>
      <c r="F520" s="172" t="s">
        <v>11907</v>
      </c>
      <c r="G520" s="173">
        <v>2278</v>
      </c>
      <c r="H520" s="169" t="s">
        <v>13167</v>
      </c>
    </row>
    <row r="521" spans="1:8" ht="39">
      <c r="A521" s="169" t="s">
        <v>13170</v>
      </c>
      <c r="B521" s="172" t="s">
        <v>11555</v>
      </c>
      <c r="C521" s="172" t="s">
        <v>13171</v>
      </c>
      <c r="D521" s="172" t="s">
        <v>36</v>
      </c>
      <c r="E521" s="172" t="s">
        <v>13172</v>
      </c>
      <c r="F521" s="172" t="s">
        <v>11701</v>
      </c>
      <c r="G521" s="173">
        <v>441</v>
      </c>
      <c r="H521" s="169" t="s">
        <v>4494</v>
      </c>
    </row>
    <row r="522" spans="1:8" ht="26.25">
      <c r="A522" s="169" t="s">
        <v>13173</v>
      </c>
      <c r="B522" s="172" t="s">
        <v>11555</v>
      </c>
      <c r="C522" s="172" t="s">
        <v>13174</v>
      </c>
      <c r="D522" s="172" t="s">
        <v>36</v>
      </c>
      <c r="E522" s="172" t="s">
        <v>12139</v>
      </c>
      <c r="F522" s="172" t="s">
        <v>13175</v>
      </c>
      <c r="G522" s="173">
        <v>10200</v>
      </c>
      <c r="H522" s="169" t="s">
        <v>13167</v>
      </c>
    </row>
    <row r="523" spans="1:8" ht="51.75">
      <c r="A523" s="169" t="s">
        <v>13176</v>
      </c>
      <c r="B523" s="172" t="s">
        <v>11555</v>
      </c>
      <c r="C523" s="172" t="s">
        <v>13177</v>
      </c>
      <c r="D523" s="172" t="s">
        <v>36</v>
      </c>
      <c r="E523" s="172" t="s">
        <v>13178</v>
      </c>
      <c r="F523" s="172" t="s">
        <v>13179</v>
      </c>
      <c r="G523" s="173">
        <v>945</v>
      </c>
      <c r="H523" s="169" t="s">
        <v>13180</v>
      </c>
    </row>
    <row r="524" spans="1:8" ht="26.25">
      <c r="A524" s="169" t="s">
        <v>13181</v>
      </c>
      <c r="B524" s="172" t="s">
        <v>11555</v>
      </c>
      <c r="C524" s="172" t="s">
        <v>11897</v>
      </c>
      <c r="D524" s="172" t="s">
        <v>36</v>
      </c>
      <c r="E524" s="172" t="s">
        <v>11564</v>
      </c>
      <c r="F524" s="172" t="s">
        <v>13182</v>
      </c>
      <c r="G524" s="173">
        <v>584</v>
      </c>
      <c r="H524" s="169" t="s">
        <v>13183</v>
      </c>
    </row>
    <row r="525" spans="1:8" ht="39">
      <c r="A525" s="169" t="s">
        <v>13184</v>
      </c>
      <c r="B525" s="172" t="s">
        <v>11555</v>
      </c>
      <c r="C525" s="172" t="s">
        <v>13185</v>
      </c>
      <c r="D525" s="172" t="s">
        <v>36</v>
      </c>
      <c r="E525" s="172" t="s">
        <v>13186</v>
      </c>
      <c r="F525" s="172" t="s">
        <v>11633</v>
      </c>
      <c r="G525" s="173">
        <v>1050</v>
      </c>
      <c r="H525" s="169" t="s">
        <v>4509</v>
      </c>
    </row>
    <row r="526" spans="1:8" ht="26.25">
      <c r="A526" s="169" t="s">
        <v>13187</v>
      </c>
      <c r="B526" s="172" t="s">
        <v>11555</v>
      </c>
      <c r="C526" s="172" t="s">
        <v>11897</v>
      </c>
      <c r="D526" s="172" t="s">
        <v>36</v>
      </c>
      <c r="E526" s="172" t="s">
        <v>11564</v>
      </c>
      <c r="F526" s="172" t="s">
        <v>13182</v>
      </c>
      <c r="G526" s="173">
        <v>1168</v>
      </c>
      <c r="H526" s="169" t="s">
        <v>13188</v>
      </c>
    </row>
    <row r="527" spans="1:8" ht="51.75">
      <c r="A527" s="169" t="s">
        <v>13189</v>
      </c>
      <c r="B527" s="172" t="s">
        <v>11555</v>
      </c>
      <c r="C527" s="172" t="s">
        <v>13190</v>
      </c>
      <c r="D527" s="172" t="s">
        <v>36</v>
      </c>
      <c r="E527" s="172" t="s">
        <v>13191</v>
      </c>
      <c r="F527" s="172" t="s">
        <v>11701</v>
      </c>
      <c r="G527" s="173">
        <v>85</v>
      </c>
      <c r="H527" s="169" t="s">
        <v>13192</v>
      </c>
    </row>
    <row r="528" spans="1:8" ht="51.75">
      <c r="A528" s="169" t="s">
        <v>13193</v>
      </c>
      <c r="B528" s="172" t="s">
        <v>11555</v>
      </c>
      <c r="C528" s="172" t="s">
        <v>11738</v>
      </c>
      <c r="D528" s="172" t="s">
        <v>36</v>
      </c>
      <c r="E528" s="172" t="s">
        <v>13194</v>
      </c>
      <c r="F528" s="172" t="s">
        <v>12909</v>
      </c>
      <c r="G528" s="173">
        <v>5000</v>
      </c>
      <c r="H528" s="169" t="s">
        <v>991</v>
      </c>
    </row>
    <row r="529" spans="1:8" ht="26.25">
      <c r="A529" s="169" t="s">
        <v>13195</v>
      </c>
      <c r="B529" s="172" t="s">
        <v>11555</v>
      </c>
      <c r="C529" s="172" t="s">
        <v>13196</v>
      </c>
      <c r="D529" s="172" t="s">
        <v>36</v>
      </c>
      <c r="E529" s="172" t="s">
        <v>13197</v>
      </c>
      <c r="F529" s="172" t="s">
        <v>11677</v>
      </c>
      <c r="G529" s="173">
        <v>380</v>
      </c>
      <c r="H529" s="169" t="s">
        <v>13198</v>
      </c>
    </row>
    <row r="530" spans="1:8" ht="39">
      <c r="A530" s="169" t="s">
        <v>13199</v>
      </c>
      <c r="B530" s="172" t="s">
        <v>11555</v>
      </c>
      <c r="C530" s="172" t="s">
        <v>13200</v>
      </c>
      <c r="D530" s="172" t="s">
        <v>36</v>
      </c>
      <c r="E530" s="172" t="s">
        <v>11564</v>
      </c>
      <c r="F530" s="172" t="s">
        <v>12008</v>
      </c>
      <c r="G530" s="173">
        <v>1350</v>
      </c>
      <c r="H530" s="169" t="s">
        <v>13201</v>
      </c>
    </row>
    <row r="531" spans="1:8" ht="39">
      <c r="A531" s="169" t="s">
        <v>13202</v>
      </c>
      <c r="B531" s="172" t="s">
        <v>11555</v>
      </c>
      <c r="C531" s="172" t="s">
        <v>13203</v>
      </c>
      <c r="D531" s="172" t="s">
        <v>36</v>
      </c>
      <c r="E531" s="172" t="s">
        <v>13204</v>
      </c>
      <c r="F531" s="172" t="s">
        <v>12056</v>
      </c>
      <c r="G531" s="173">
        <v>390</v>
      </c>
      <c r="H531" s="169" t="s">
        <v>13205</v>
      </c>
    </row>
    <row r="532" spans="1:8" ht="39">
      <c r="A532" s="169" t="s">
        <v>13206</v>
      </c>
      <c r="B532" s="172" t="s">
        <v>11555</v>
      </c>
      <c r="C532" s="172" t="s">
        <v>13207</v>
      </c>
      <c r="D532" s="172" t="s">
        <v>36</v>
      </c>
      <c r="E532" s="172" t="s">
        <v>13002</v>
      </c>
      <c r="F532" s="172" t="s">
        <v>11802</v>
      </c>
      <c r="G532" s="173">
        <v>600</v>
      </c>
      <c r="H532" s="169">
        <v>41897</v>
      </c>
    </row>
    <row r="533" spans="1:8" ht="26.25">
      <c r="A533" s="169" t="s">
        <v>13208</v>
      </c>
      <c r="B533" s="172" t="s">
        <v>11555</v>
      </c>
      <c r="C533" s="172" t="s">
        <v>12132</v>
      </c>
      <c r="D533" s="172" t="s">
        <v>36</v>
      </c>
      <c r="E533" s="172" t="s">
        <v>11564</v>
      </c>
      <c r="F533" s="172" t="s">
        <v>11577</v>
      </c>
      <c r="G533" s="173">
        <v>3052.7</v>
      </c>
      <c r="H533" s="169" t="s">
        <v>13209</v>
      </c>
    </row>
    <row r="534" spans="1:8" ht="39">
      <c r="A534" s="169" t="s">
        <v>13210</v>
      </c>
      <c r="B534" s="172" t="s">
        <v>11555</v>
      </c>
      <c r="C534" s="172" t="s">
        <v>13211</v>
      </c>
      <c r="D534" s="172" t="s">
        <v>36</v>
      </c>
      <c r="E534" s="172" t="s">
        <v>12245</v>
      </c>
      <c r="F534" s="172" t="s">
        <v>12909</v>
      </c>
      <c r="G534" s="173">
        <v>393.6</v>
      </c>
      <c r="H534" s="169" t="s">
        <v>13212</v>
      </c>
    </row>
    <row r="535" spans="1:8" ht="39">
      <c r="A535" s="169" t="s">
        <v>13213</v>
      </c>
      <c r="B535" s="172" t="s">
        <v>11555</v>
      </c>
      <c r="C535" s="172" t="s">
        <v>13214</v>
      </c>
      <c r="D535" s="172" t="s">
        <v>36</v>
      </c>
      <c r="E535" s="172" t="s">
        <v>13215</v>
      </c>
      <c r="F535" s="172" t="s">
        <v>11984</v>
      </c>
      <c r="G535" s="173">
        <v>138.55000000000001</v>
      </c>
      <c r="H535" s="169" t="s">
        <v>13216</v>
      </c>
    </row>
    <row r="536" spans="1:8" ht="26.25">
      <c r="A536" s="169" t="s">
        <v>13217</v>
      </c>
      <c r="B536" s="172" t="s">
        <v>11555</v>
      </c>
      <c r="C536" s="172" t="s">
        <v>12187</v>
      </c>
      <c r="D536" s="172" t="s">
        <v>36</v>
      </c>
      <c r="E536" s="172" t="s">
        <v>11564</v>
      </c>
      <c r="F536" s="172" t="s">
        <v>11677</v>
      </c>
      <c r="G536" s="173">
        <v>1200</v>
      </c>
      <c r="H536" s="169" t="s">
        <v>13218</v>
      </c>
    </row>
    <row r="537" spans="1:8" ht="39">
      <c r="A537" s="169" t="s">
        <v>13219</v>
      </c>
      <c r="B537" s="172" t="s">
        <v>11555</v>
      </c>
      <c r="C537" s="172" t="s">
        <v>13220</v>
      </c>
      <c r="D537" s="172" t="s">
        <v>36</v>
      </c>
      <c r="E537" s="172" t="s">
        <v>13221</v>
      </c>
      <c r="F537" s="172" t="s">
        <v>12943</v>
      </c>
      <c r="G537" s="173">
        <v>150</v>
      </c>
      <c r="H537" s="169" t="s">
        <v>13222</v>
      </c>
    </row>
    <row r="538" spans="1:8" ht="26.25">
      <c r="A538" s="169" t="s">
        <v>13223</v>
      </c>
      <c r="B538" s="172" t="s">
        <v>11555</v>
      </c>
      <c r="C538" s="172" t="s">
        <v>13224</v>
      </c>
      <c r="D538" s="172" t="s">
        <v>36</v>
      </c>
      <c r="E538" s="172"/>
      <c r="F538" s="172" t="s">
        <v>12448</v>
      </c>
      <c r="G538" s="173">
        <v>736</v>
      </c>
      <c r="H538" s="169">
        <v>41921</v>
      </c>
    </row>
    <row r="539" spans="1:8" ht="26.25">
      <c r="A539" s="169" t="s">
        <v>13225</v>
      </c>
      <c r="B539" s="172" t="s">
        <v>11555</v>
      </c>
      <c r="C539" s="172" t="s">
        <v>13226</v>
      </c>
      <c r="D539" s="172" t="s">
        <v>36</v>
      </c>
      <c r="E539" s="172" t="s">
        <v>11564</v>
      </c>
      <c r="F539" s="172" t="s">
        <v>11633</v>
      </c>
      <c r="G539" s="173">
        <v>2067.3000000000002</v>
      </c>
      <c r="H539" s="169" t="s">
        <v>13227</v>
      </c>
    </row>
    <row r="540" spans="1:8" ht="64.5">
      <c r="A540" s="169" t="s">
        <v>13228</v>
      </c>
      <c r="B540" s="172" t="s">
        <v>11555</v>
      </c>
      <c r="C540" s="172" t="s">
        <v>13229</v>
      </c>
      <c r="D540" s="172" t="s">
        <v>36</v>
      </c>
      <c r="E540" s="172" t="s">
        <v>13230</v>
      </c>
      <c r="F540" s="172" t="s">
        <v>12744</v>
      </c>
      <c r="G540" s="173">
        <v>1365</v>
      </c>
      <c r="H540" s="169" t="s">
        <v>4532</v>
      </c>
    </row>
    <row r="541" spans="1:8" ht="26.25">
      <c r="A541" s="169" t="s">
        <v>13231</v>
      </c>
      <c r="B541" s="172" t="s">
        <v>11555</v>
      </c>
      <c r="C541" s="172" t="s">
        <v>12471</v>
      </c>
      <c r="D541" s="172" t="s">
        <v>36</v>
      </c>
      <c r="E541" s="172" t="s">
        <v>13232</v>
      </c>
      <c r="F541" s="172" t="s">
        <v>13233</v>
      </c>
      <c r="G541" s="173">
        <v>300</v>
      </c>
      <c r="H541" s="169" t="s">
        <v>13234</v>
      </c>
    </row>
    <row r="542" spans="1:8" ht="39">
      <c r="A542" s="169" t="s">
        <v>13235</v>
      </c>
      <c r="B542" s="172" t="s">
        <v>11555</v>
      </c>
      <c r="C542" s="172" t="s">
        <v>13236</v>
      </c>
      <c r="D542" s="172" t="s">
        <v>36</v>
      </c>
      <c r="E542" s="172" t="s">
        <v>13237</v>
      </c>
      <c r="F542" s="172" t="s">
        <v>13238</v>
      </c>
      <c r="G542" s="173">
        <v>352</v>
      </c>
      <c r="H542" s="169" t="s">
        <v>13239</v>
      </c>
    </row>
    <row r="543" spans="1:8" ht="39">
      <c r="A543" s="169" t="s">
        <v>13240</v>
      </c>
      <c r="B543" s="172" t="s">
        <v>11555</v>
      </c>
      <c r="C543" s="172" t="s">
        <v>11689</v>
      </c>
      <c r="D543" s="172" t="s">
        <v>36</v>
      </c>
      <c r="E543" s="172" t="s">
        <v>13241</v>
      </c>
      <c r="F543" s="172" t="s">
        <v>11691</v>
      </c>
      <c r="G543" s="173">
        <v>2558.61</v>
      </c>
      <c r="H543" s="169" t="s">
        <v>13242</v>
      </c>
    </row>
    <row r="544" spans="1:8" ht="26.25">
      <c r="A544" s="169" t="s">
        <v>13243</v>
      </c>
      <c r="B544" s="172" t="s">
        <v>11555</v>
      </c>
      <c r="C544" s="172" t="s">
        <v>13244</v>
      </c>
      <c r="D544" s="172" t="s">
        <v>36</v>
      </c>
      <c r="E544" s="172" t="s">
        <v>13245</v>
      </c>
      <c r="F544" s="172" t="s">
        <v>13246</v>
      </c>
      <c r="G544" s="173">
        <v>770</v>
      </c>
      <c r="H544" s="169" t="s">
        <v>13247</v>
      </c>
    </row>
    <row r="545" spans="1:8" ht="26.25">
      <c r="A545" s="169" t="s">
        <v>13248</v>
      </c>
      <c r="B545" s="172" t="s">
        <v>11555</v>
      </c>
      <c r="C545" s="172" t="s">
        <v>13249</v>
      </c>
      <c r="D545" s="172" t="s">
        <v>36</v>
      </c>
      <c r="E545" s="172" t="s">
        <v>13250</v>
      </c>
      <c r="F545" s="172" t="s">
        <v>13251</v>
      </c>
      <c r="G545" s="173">
        <v>890</v>
      </c>
      <c r="H545" s="169" t="s">
        <v>13252</v>
      </c>
    </row>
    <row r="546" spans="1:8" ht="26.25">
      <c r="A546" s="169" t="s">
        <v>13253</v>
      </c>
      <c r="B546" s="172" t="s">
        <v>11555</v>
      </c>
      <c r="C546" s="172" t="s">
        <v>11941</v>
      </c>
      <c r="D546" s="172" t="s">
        <v>36</v>
      </c>
      <c r="E546" s="172" t="s">
        <v>11564</v>
      </c>
      <c r="F546" s="172" t="s">
        <v>13162</v>
      </c>
      <c r="G546" s="173">
        <v>5320</v>
      </c>
      <c r="H546" s="169" t="s">
        <v>13254</v>
      </c>
    </row>
    <row r="547" spans="1:8" ht="26.25">
      <c r="A547" s="169" t="s">
        <v>13255</v>
      </c>
      <c r="B547" s="172" t="s">
        <v>11555</v>
      </c>
      <c r="C547" s="172" t="s">
        <v>13256</v>
      </c>
      <c r="D547" s="172" t="s">
        <v>36</v>
      </c>
      <c r="E547" s="172" t="s">
        <v>11564</v>
      </c>
      <c r="F547" s="172" t="s">
        <v>12075</v>
      </c>
      <c r="G547" s="173">
        <v>2646.7</v>
      </c>
      <c r="H547" s="169" t="s">
        <v>13257</v>
      </c>
    </row>
    <row r="548" spans="1:8" ht="39">
      <c r="A548" s="169" t="s">
        <v>13258</v>
      </c>
      <c r="B548" s="172" t="s">
        <v>11555</v>
      </c>
      <c r="C548" s="172" t="s">
        <v>11917</v>
      </c>
      <c r="D548" s="172" t="s">
        <v>36</v>
      </c>
      <c r="E548" s="172" t="s">
        <v>13259</v>
      </c>
      <c r="F548" s="172" t="s">
        <v>11919</v>
      </c>
      <c r="G548" s="173">
        <v>705</v>
      </c>
      <c r="H548" s="169" t="s">
        <v>13252</v>
      </c>
    </row>
    <row r="549" spans="1:8" ht="39">
      <c r="A549" s="169" t="s">
        <v>13260</v>
      </c>
      <c r="B549" s="172" t="s">
        <v>11555</v>
      </c>
      <c r="C549" s="172" t="s">
        <v>13261</v>
      </c>
      <c r="D549" s="172" t="s">
        <v>36</v>
      </c>
      <c r="E549" s="172" t="s">
        <v>13262</v>
      </c>
      <c r="F549" s="172" t="s">
        <v>11685</v>
      </c>
      <c r="G549" s="173">
        <v>700</v>
      </c>
      <c r="H549" s="169" t="s">
        <v>13263</v>
      </c>
    </row>
    <row r="550" spans="1:8" ht="39">
      <c r="A550" s="169" t="s">
        <v>13264</v>
      </c>
      <c r="B550" s="172" t="s">
        <v>11555</v>
      </c>
      <c r="C550" s="172" t="s">
        <v>13265</v>
      </c>
      <c r="D550" s="172" t="s">
        <v>36</v>
      </c>
      <c r="E550" s="172" t="s">
        <v>12411</v>
      </c>
      <c r="F550" s="172" t="s">
        <v>13266</v>
      </c>
      <c r="G550" s="173">
        <v>3050</v>
      </c>
      <c r="H550" s="169" t="s">
        <v>13252</v>
      </c>
    </row>
    <row r="551" spans="1:8" ht="39">
      <c r="A551" s="169" t="s">
        <v>13267</v>
      </c>
      <c r="B551" s="172" t="s">
        <v>11555</v>
      </c>
      <c r="C551" s="172" t="s">
        <v>13070</v>
      </c>
      <c r="D551" s="172" t="s">
        <v>36</v>
      </c>
      <c r="E551" s="172" t="s">
        <v>13268</v>
      </c>
      <c r="F551" s="172" t="s">
        <v>11701</v>
      </c>
      <c r="G551" s="173">
        <v>156</v>
      </c>
      <c r="H551" s="169" t="s">
        <v>13252</v>
      </c>
    </row>
    <row r="552" spans="1:8" ht="39">
      <c r="A552" s="169" t="s">
        <v>13269</v>
      </c>
      <c r="B552" s="172" t="s">
        <v>11555</v>
      </c>
      <c r="C552" s="172" t="s">
        <v>13270</v>
      </c>
      <c r="D552" s="172" t="s">
        <v>36</v>
      </c>
      <c r="E552" s="172" t="s">
        <v>13271</v>
      </c>
      <c r="F552" s="172" t="s">
        <v>12338</v>
      </c>
      <c r="G552" s="173">
        <v>170.56</v>
      </c>
      <c r="H552" s="169" t="s">
        <v>13252</v>
      </c>
    </row>
    <row r="553" spans="1:8" ht="26.25">
      <c r="A553" s="169" t="s">
        <v>13272</v>
      </c>
      <c r="B553" s="172" t="s">
        <v>11555</v>
      </c>
      <c r="C553" s="172" t="s">
        <v>13273</v>
      </c>
      <c r="D553" s="172" t="s">
        <v>36</v>
      </c>
      <c r="E553" s="172" t="s">
        <v>13274</v>
      </c>
      <c r="F553" s="172" t="s">
        <v>13275</v>
      </c>
      <c r="G553" s="173">
        <v>1150</v>
      </c>
      <c r="H553" s="169" t="s">
        <v>13276</v>
      </c>
    </row>
    <row r="554" spans="1:8" ht="39">
      <c r="A554" s="169" t="s">
        <v>13277</v>
      </c>
      <c r="B554" s="172" t="s">
        <v>11555</v>
      </c>
      <c r="C554" s="172" t="s">
        <v>12828</v>
      </c>
      <c r="D554" s="172" t="s">
        <v>36</v>
      </c>
      <c r="E554" s="172" t="s">
        <v>13278</v>
      </c>
      <c r="F554" s="172" t="s">
        <v>11793</v>
      </c>
      <c r="G554" s="173">
        <v>209</v>
      </c>
      <c r="H554" s="169" t="s">
        <v>13252</v>
      </c>
    </row>
    <row r="555" spans="1:8" ht="51.75">
      <c r="A555" s="169" t="s">
        <v>13279</v>
      </c>
      <c r="B555" s="172" t="s">
        <v>11555</v>
      </c>
      <c r="C555" s="172" t="s">
        <v>13280</v>
      </c>
      <c r="D555" s="172" t="s">
        <v>36</v>
      </c>
      <c r="E555" s="172" t="s">
        <v>13281</v>
      </c>
      <c r="F555" s="172" t="s">
        <v>12881</v>
      </c>
      <c r="G555" s="173">
        <v>612</v>
      </c>
      <c r="H555" s="169" t="s">
        <v>13282</v>
      </c>
    </row>
    <row r="556" spans="1:8" ht="26.25">
      <c r="A556" s="169" t="s">
        <v>13283</v>
      </c>
      <c r="B556" s="172" t="s">
        <v>11555</v>
      </c>
      <c r="C556" s="172" t="s">
        <v>13022</v>
      </c>
      <c r="D556" s="172" t="s">
        <v>36</v>
      </c>
      <c r="E556" s="172" t="s">
        <v>11564</v>
      </c>
      <c r="F556" s="172" t="s">
        <v>13284</v>
      </c>
      <c r="G556" s="173">
        <v>900</v>
      </c>
      <c r="H556" s="169" t="s">
        <v>6061</v>
      </c>
    </row>
    <row r="557" spans="1:8" ht="39">
      <c r="A557" s="169" t="s">
        <v>13285</v>
      </c>
      <c r="B557" s="172" t="s">
        <v>11555</v>
      </c>
      <c r="C557" s="172" t="s">
        <v>13286</v>
      </c>
      <c r="D557" s="172" t="s">
        <v>36</v>
      </c>
      <c r="E557" s="172" t="s">
        <v>13172</v>
      </c>
      <c r="F557" s="172" t="s">
        <v>11701</v>
      </c>
      <c r="G557" s="173">
        <v>356</v>
      </c>
      <c r="H557" s="169" t="s">
        <v>13287</v>
      </c>
    </row>
    <row r="558" spans="1:8" ht="26.25">
      <c r="A558" s="169" t="s">
        <v>13288</v>
      </c>
      <c r="B558" s="172" t="s">
        <v>11555</v>
      </c>
      <c r="C558" s="172" t="s">
        <v>13289</v>
      </c>
      <c r="D558" s="172" t="s">
        <v>36</v>
      </c>
      <c r="E558" s="172" t="s">
        <v>13290</v>
      </c>
      <c r="F558" s="172" t="s">
        <v>12744</v>
      </c>
      <c r="G558" s="173">
        <v>480</v>
      </c>
      <c r="H558" s="169" t="s">
        <v>13291</v>
      </c>
    </row>
    <row r="559" spans="1:8" ht="39">
      <c r="A559" s="169" t="s">
        <v>13292</v>
      </c>
      <c r="B559" s="172" t="s">
        <v>11555</v>
      </c>
      <c r="C559" s="172" t="s">
        <v>13171</v>
      </c>
      <c r="D559" s="172" t="s">
        <v>36</v>
      </c>
      <c r="E559" s="172" t="s">
        <v>13293</v>
      </c>
      <c r="F559" s="172" t="s">
        <v>11701</v>
      </c>
      <c r="G559" s="173">
        <v>441</v>
      </c>
      <c r="H559" s="169" t="s">
        <v>13294</v>
      </c>
    </row>
    <row r="560" spans="1:8" ht="39">
      <c r="A560" s="169" t="s">
        <v>13295</v>
      </c>
      <c r="B560" s="172" t="s">
        <v>11555</v>
      </c>
      <c r="C560" s="172" t="s">
        <v>13296</v>
      </c>
      <c r="D560" s="172" t="s">
        <v>36</v>
      </c>
      <c r="E560" s="172" t="s">
        <v>13297</v>
      </c>
      <c r="F560" s="172" t="s">
        <v>11701</v>
      </c>
      <c r="G560" s="173">
        <v>1440</v>
      </c>
      <c r="H560" s="169" t="s">
        <v>13234</v>
      </c>
    </row>
    <row r="561" spans="1:8" ht="51.75">
      <c r="A561" s="169" t="s">
        <v>13298</v>
      </c>
      <c r="B561" s="172" t="s">
        <v>11555</v>
      </c>
      <c r="C561" s="172" t="s">
        <v>13299</v>
      </c>
      <c r="D561" s="172" t="s">
        <v>36</v>
      </c>
      <c r="E561" s="172" t="s">
        <v>13300</v>
      </c>
      <c r="F561" s="172" t="s">
        <v>11753</v>
      </c>
      <c r="G561" s="173">
        <v>155</v>
      </c>
      <c r="H561" s="169" t="s">
        <v>1027</v>
      </c>
    </row>
    <row r="562" spans="1:8" ht="51.75">
      <c r="A562" s="169" t="s">
        <v>13301</v>
      </c>
      <c r="B562" s="172" t="s">
        <v>11555</v>
      </c>
      <c r="C562" s="172" t="s">
        <v>13302</v>
      </c>
      <c r="D562" s="172" t="s">
        <v>36</v>
      </c>
      <c r="E562" s="172" t="s">
        <v>13303</v>
      </c>
      <c r="F562" s="172" t="s">
        <v>13233</v>
      </c>
      <c r="G562" s="173">
        <v>300</v>
      </c>
      <c r="H562" s="169" t="s">
        <v>13252</v>
      </c>
    </row>
    <row r="563" spans="1:8" ht="39">
      <c r="A563" s="169" t="s">
        <v>13304</v>
      </c>
      <c r="B563" s="172" t="s">
        <v>11555</v>
      </c>
      <c r="C563" s="172" t="s">
        <v>5513</v>
      </c>
      <c r="D563" s="172" t="s">
        <v>36</v>
      </c>
      <c r="E563" s="172" t="s">
        <v>13305</v>
      </c>
      <c r="F563" s="172" t="s">
        <v>12744</v>
      </c>
      <c r="G563" s="173">
        <v>1100</v>
      </c>
      <c r="H563" s="169" t="s">
        <v>13306</v>
      </c>
    </row>
    <row r="564" spans="1:8" ht="64.5">
      <c r="A564" s="169" t="s">
        <v>13210</v>
      </c>
      <c r="B564" s="172" t="s">
        <v>11555</v>
      </c>
      <c r="C564" s="172" t="s">
        <v>13307</v>
      </c>
      <c r="D564" s="172" t="s">
        <v>36</v>
      </c>
      <c r="E564" s="172" t="s">
        <v>12519</v>
      </c>
      <c r="F564" s="172" t="s">
        <v>11607</v>
      </c>
      <c r="G564" s="173">
        <v>449</v>
      </c>
      <c r="H564" s="169" t="s">
        <v>13308</v>
      </c>
    </row>
    <row r="565" spans="1:8" ht="39">
      <c r="A565" s="169" t="s">
        <v>13309</v>
      </c>
      <c r="B565" s="172" t="s">
        <v>11555</v>
      </c>
      <c r="C565" s="172" t="s">
        <v>13310</v>
      </c>
      <c r="D565" s="172" t="s">
        <v>36</v>
      </c>
      <c r="E565" s="172" t="s">
        <v>13311</v>
      </c>
      <c r="F565" s="172" t="s">
        <v>12744</v>
      </c>
      <c r="G565" s="173">
        <v>186</v>
      </c>
      <c r="H565" s="169" t="s">
        <v>13312</v>
      </c>
    </row>
    <row r="566" spans="1:8" ht="51.75">
      <c r="A566" s="169" t="s">
        <v>13313</v>
      </c>
      <c r="B566" s="172" t="s">
        <v>11555</v>
      </c>
      <c r="C566" s="172" t="s">
        <v>5267</v>
      </c>
      <c r="D566" s="172" t="s">
        <v>36</v>
      </c>
      <c r="E566" s="172" t="s">
        <v>13081</v>
      </c>
      <c r="F566" s="172" t="s">
        <v>12909</v>
      </c>
      <c r="G566" s="173">
        <v>571.20000000000005</v>
      </c>
      <c r="H566" s="169" t="s">
        <v>13314</v>
      </c>
    </row>
    <row r="567" spans="1:8" ht="26.25">
      <c r="A567" s="169" t="s">
        <v>13315</v>
      </c>
      <c r="B567" s="172" t="s">
        <v>11555</v>
      </c>
      <c r="C567" s="172" t="s">
        <v>13316</v>
      </c>
      <c r="D567" s="172" t="s">
        <v>36</v>
      </c>
      <c r="E567" s="172" t="s">
        <v>11564</v>
      </c>
      <c r="F567" s="172" t="s">
        <v>11813</v>
      </c>
      <c r="G567" s="173">
        <v>864.5</v>
      </c>
      <c r="H567" s="169" t="s">
        <v>13317</v>
      </c>
    </row>
    <row r="568" spans="1:8" ht="39">
      <c r="A568" s="169" t="s">
        <v>13318</v>
      </c>
      <c r="B568" s="172" t="s">
        <v>11555</v>
      </c>
      <c r="C568" s="172" t="s">
        <v>13319</v>
      </c>
      <c r="D568" s="172" t="s">
        <v>36</v>
      </c>
      <c r="E568" s="172" t="s">
        <v>13320</v>
      </c>
      <c r="F568" s="172" t="s">
        <v>13321</v>
      </c>
      <c r="G568" s="173">
        <v>686.8</v>
      </c>
      <c r="H568" s="169" t="s">
        <v>1006</v>
      </c>
    </row>
    <row r="569" spans="1:8" ht="39">
      <c r="A569" s="169" t="s">
        <v>13322</v>
      </c>
      <c r="B569" s="172" t="s">
        <v>11555</v>
      </c>
      <c r="C569" s="172" t="s">
        <v>13323</v>
      </c>
      <c r="D569" s="172" t="s">
        <v>36</v>
      </c>
      <c r="E569" s="172" t="s">
        <v>13324</v>
      </c>
      <c r="F569" s="172" t="s">
        <v>13325</v>
      </c>
      <c r="G569" s="173">
        <v>40</v>
      </c>
      <c r="H569" s="169" t="s">
        <v>13326</v>
      </c>
    </row>
    <row r="570" spans="1:8" ht="39">
      <c r="A570" s="169" t="s">
        <v>13327</v>
      </c>
      <c r="B570" s="172" t="s">
        <v>11555</v>
      </c>
      <c r="C570" s="172" t="s">
        <v>13328</v>
      </c>
      <c r="D570" s="172" t="s">
        <v>36</v>
      </c>
      <c r="E570" s="172" t="s">
        <v>13329</v>
      </c>
      <c r="F570" s="172" t="s">
        <v>11907</v>
      </c>
      <c r="G570" s="173">
        <v>3150</v>
      </c>
      <c r="H570" s="169" t="s">
        <v>13330</v>
      </c>
    </row>
    <row r="571" spans="1:8" ht="26.25">
      <c r="A571" s="169" t="s">
        <v>13331</v>
      </c>
      <c r="B571" s="172" t="s">
        <v>11555</v>
      </c>
      <c r="C571" s="172" t="s">
        <v>11601</v>
      </c>
      <c r="D571" s="172" t="s">
        <v>36</v>
      </c>
      <c r="E571" s="172" t="s">
        <v>11564</v>
      </c>
      <c r="F571" s="172" t="s">
        <v>11802</v>
      </c>
      <c r="G571" s="173">
        <v>3491.8</v>
      </c>
      <c r="H571" s="169" t="s">
        <v>13332</v>
      </c>
    </row>
    <row r="572" spans="1:8" ht="26.25">
      <c r="A572" s="169" t="s">
        <v>13333</v>
      </c>
      <c r="B572" s="172" t="s">
        <v>11555</v>
      </c>
      <c r="C572" s="172" t="s">
        <v>12405</v>
      </c>
      <c r="D572" s="172" t="s">
        <v>36</v>
      </c>
      <c r="E572" s="172" t="s">
        <v>13334</v>
      </c>
      <c r="F572" s="172" t="s">
        <v>12909</v>
      </c>
      <c r="G572" s="173">
        <v>5992</v>
      </c>
      <c r="H572" s="169" t="s">
        <v>13335</v>
      </c>
    </row>
    <row r="573" spans="1:8" ht="51.75">
      <c r="A573" s="169" t="s">
        <v>13336</v>
      </c>
      <c r="B573" s="172" t="s">
        <v>11555</v>
      </c>
      <c r="C573" s="172" t="s">
        <v>13337</v>
      </c>
      <c r="D573" s="172" t="s">
        <v>36</v>
      </c>
      <c r="E573" s="172" t="s">
        <v>13338</v>
      </c>
      <c r="F573" s="172" t="s">
        <v>12744</v>
      </c>
      <c r="G573" s="173">
        <v>320</v>
      </c>
      <c r="H573" s="169" t="s">
        <v>13339</v>
      </c>
    </row>
    <row r="574" spans="1:8" ht="39">
      <c r="A574" s="169" t="s">
        <v>13340</v>
      </c>
      <c r="B574" s="172" t="s">
        <v>11555</v>
      </c>
      <c r="C574" s="172" t="s">
        <v>13341</v>
      </c>
      <c r="D574" s="172" t="s">
        <v>36</v>
      </c>
      <c r="E574" s="172" t="s">
        <v>13342</v>
      </c>
      <c r="F574" s="172" t="s">
        <v>13343</v>
      </c>
      <c r="G574" s="173">
        <v>168</v>
      </c>
      <c r="H574" s="169" t="s">
        <v>13344</v>
      </c>
    </row>
    <row r="575" spans="1:8" ht="39">
      <c r="A575" s="169" t="s">
        <v>13345</v>
      </c>
      <c r="B575" s="172" t="s">
        <v>11555</v>
      </c>
      <c r="C575" s="172" t="s">
        <v>12257</v>
      </c>
      <c r="D575" s="172" t="s">
        <v>36</v>
      </c>
      <c r="E575" s="172" t="s">
        <v>13346</v>
      </c>
      <c r="F575" s="172" t="s">
        <v>11560</v>
      </c>
      <c r="G575" s="173">
        <v>439.5</v>
      </c>
      <c r="H575" s="169" t="s">
        <v>13347</v>
      </c>
    </row>
    <row r="576" spans="1:8" ht="39">
      <c r="A576" s="169" t="s">
        <v>13348</v>
      </c>
      <c r="B576" s="172" t="s">
        <v>11555</v>
      </c>
      <c r="C576" s="172" t="s">
        <v>13349</v>
      </c>
      <c r="D576" s="172" t="s">
        <v>36</v>
      </c>
      <c r="E576" s="172" t="s">
        <v>13297</v>
      </c>
      <c r="F576" s="172" t="s">
        <v>11701</v>
      </c>
      <c r="G576" s="173">
        <v>100</v>
      </c>
      <c r="H576" s="169" t="s">
        <v>13339</v>
      </c>
    </row>
    <row r="577" spans="1:8" ht="39">
      <c r="A577" s="169" t="s">
        <v>13350</v>
      </c>
      <c r="B577" s="172" t="s">
        <v>11555</v>
      </c>
      <c r="C577" s="172" t="s">
        <v>13351</v>
      </c>
      <c r="D577" s="172" t="s">
        <v>36</v>
      </c>
      <c r="E577" s="172" t="s">
        <v>13352</v>
      </c>
      <c r="F577" s="172" t="s">
        <v>12448</v>
      </c>
      <c r="G577" s="173">
        <v>1840</v>
      </c>
      <c r="H577" s="169" t="s">
        <v>13353</v>
      </c>
    </row>
    <row r="578" spans="1:8" ht="26.25">
      <c r="A578" s="169" t="s">
        <v>13354</v>
      </c>
      <c r="B578" s="172" t="s">
        <v>11555</v>
      </c>
      <c r="C578" s="172" t="s">
        <v>11639</v>
      </c>
      <c r="D578" s="172" t="s">
        <v>36</v>
      </c>
      <c r="E578" s="172" t="s">
        <v>11564</v>
      </c>
      <c r="F578" s="172" t="s">
        <v>11633</v>
      </c>
      <c r="G578" s="173">
        <v>1532.13</v>
      </c>
      <c r="H578" s="169" t="s">
        <v>13355</v>
      </c>
    </row>
    <row r="579" spans="1:8" ht="39">
      <c r="A579" s="169" t="s">
        <v>13356</v>
      </c>
      <c r="B579" s="172" t="s">
        <v>11555</v>
      </c>
      <c r="C579" s="172" t="s">
        <v>13357</v>
      </c>
      <c r="D579" s="172" t="s">
        <v>36</v>
      </c>
      <c r="E579" s="172" t="s">
        <v>12115</v>
      </c>
      <c r="F579" s="172" t="s">
        <v>12116</v>
      </c>
      <c r="G579" s="173">
        <v>4062.5</v>
      </c>
      <c r="H579" s="169" t="s">
        <v>13358</v>
      </c>
    </row>
    <row r="580" spans="1:8" ht="39">
      <c r="A580" s="169" t="s">
        <v>13359</v>
      </c>
      <c r="B580" s="172" t="s">
        <v>11555</v>
      </c>
      <c r="C580" s="172" t="s">
        <v>13360</v>
      </c>
      <c r="D580" s="172" t="s">
        <v>36</v>
      </c>
      <c r="E580" s="172" t="s">
        <v>13361</v>
      </c>
      <c r="F580" s="172" t="s">
        <v>11607</v>
      </c>
      <c r="G580" s="173">
        <v>308</v>
      </c>
      <c r="H580" s="169" t="s">
        <v>13362</v>
      </c>
    </row>
    <row r="581" spans="1:8" ht="26.25">
      <c r="A581" s="169" t="s">
        <v>13359</v>
      </c>
      <c r="B581" s="172" t="s">
        <v>11555</v>
      </c>
      <c r="C581" s="172" t="s">
        <v>13363</v>
      </c>
      <c r="D581" s="172" t="s">
        <v>36</v>
      </c>
      <c r="E581" s="172" t="s">
        <v>13364</v>
      </c>
      <c r="F581" s="172" t="s">
        <v>13365</v>
      </c>
      <c r="G581" s="173">
        <v>124</v>
      </c>
      <c r="H581" s="169" t="s">
        <v>13366</v>
      </c>
    </row>
    <row r="582" spans="1:8" ht="39">
      <c r="A582" s="169" t="s">
        <v>13367</v>
      </c>
      <c r="B582" s="172" t="s">
        <v>11555</v>
      </c>
      <c r="C582" s="172" t="s">
        <v>13368</v>
      </c>
      <c r="D582" s="172" t="s">
        <v>36</v>
      </c>
      <c r="E582" s="172" t="s">
        <v>13369</v>
      </c>
      <c r="F582" s="172" t="s">
        <v>13370</v>
      </c>
      <c r="G582" s="173">
        <v>976.8</v>
      </c>
      <c r="H582" s="169" t="s">
        <v>13371</v>
      </c>
    </row>
    <row r="583" spans="1:8" ht="26.25">
      <c r="A583" s="169" t="s">
        <v>13372</v>
      </c>
      <c r="B583" s="172" t="s">
        <v>11555</v>
      </c>
      <c r="C583" s="172" t="s">
        <v>13373</v>
      </c>
      <c r="D583" s="172" t="s">
        <v>36</v>
      </c>
      <c r="E583" s="172" t="s">
        <v>11564</v>
      </c>
      <c r="F583" s="172" t="s">
        <v>12039</v>
      </c>
      <c r="G583" s="173">
        <v>1462.51</v>
      </c>
      <c r="H583" s="169" t="s">
        <v>13374</v>
      </c>
    </row>
    <row r="584" spans="1:8" ht="26.25">
      <c r="A584" s="169" t="s">
        <v>13375</v>
      </c>
      <c r="B584" s="172" t="s">
        <v>11555</v>
      </c>
      <c r="C584" s="172" t="s">
        <v>12821</v>
      </c>
      <c r="D584" s="172" t="s">
        <v>36</v>
      </c>
      <c r="E584" s="172" t="s">
        <v>11564</v>
      </c>
      <c r="F584" s="172" t="s">
        <v>13376</v>
      </c>
      <c r="G584" s="173">
        <v>650</v>
      </c>
      <c r="H584" s="169" t="s">
        <v>13362</v>
      </c>
    </row>
    <row r="585" spans="1:8" ht="39">
      <c r="A585" s="169" t="s">
        <v>13377</v>
      </c>
      <c r="B585" s="172" t="s">
        <v>11555</v>
      </c>
      <c r="C585" s="172" t="s">
        <v>13378</v>
      </c>
      <c r="D585" s="172" t="s">
        <v>36</v>
      </c>
      <c r="E585" s="172" t="s">
        <v>13379</v>
      </c>
      <c r="F585" s="172" t="s">
        <v>11633</v>
      </c>
      <c r="G585" s="173">
        <v>418</v>
      </c>
      <c r="H585" s="169" t="s">
        <v>13380</v>
      </c>
    </row>
    <row r="586" spans="1:8" ht="39">
      <c r="A586" s="169" t="s">
        <v>13381</v>
      </c>
      <c r="B586" s="172" t="s">
        <v>11555</v>
      </c>
      <c r="C586" s="172" t="s">
        <v>13382</v>
      </c>
      <c r="D586" s="172" t="s">
        <v>36</v>
      </c>
      <c r="E586" s="172" t="s">
        <v>13346</v>
      </c>
      <c r="F586" s="172" t="s">
        <v>11560</v>
      </c>
      <c r="G586" s="173">
        <v>270</v>
      </c>
      <c r="H586" s="169" t="s">
        <v>4536</v>
      </c>
    </row>
    <row r="587" spans="1:8" ht="26.25">
      <c r="A587" s="169" t="s">
        <v>13383</v>
      </c>
      <c r="B587" s="172" t="s">
        <v>11555</v>
      </c>
      <c r="C587" s="172" t="s">
        <v>13384</v>
      </c>
      <c r="D587" s="172" t="s">
        <v>36</v>
      </c>
      <c r="E587" s="172" t="s">
        <v>13385</v>
      </c>
      <c r="F587" s="172" t="s">
        <v>11857</v>
      </c>
      <c r="G587" s="173">
        <v>550</v>
      </c>
      <c r="H587" s="169" t="s">
        <v>13386</v>
      </c>
    </row>
    <row r="588" spans="1:8" ht="51.75">
      <c r="A588" s="169" t="s">
        <v>13387</v>
      </c>
      <c r="B588" s="172" t="s">
        <v>11555</v>
      </c>
      <c r="C588" s="172" t="s">
        <v>13388</v>
      </c>
      <c r="D588" s="172" t="s">
        <v>36</v>
      </c>
      <c r="E588" s="172" t="s">
        <v>13389</v>
      </c>
      <c r="F588" s="172" t="s">
        <v>12290</v>
      </c>
      <c r="G588" s="173">
        <v>290.7</v>
      </c>
      <c r="H588" s="169" t="s">
        <v>1064</v>
      </c>
    </row>
    <row r="589" spans="1:8" ht="39">
      <c r="A589" s="169" t="s">
        <v>13390</v>
      </c>
      <c r="B589" s="172" t="s">
        <v>11555</v>
      </c>
      <c r="C589" s="172" t="s">
        <v>13391</v>
      </c>
      <c r="D589" s="172" t="s">
        <v>36</v>
      </c>
      <c r="E589" s="172" t="s">
        <v>13392</v>
      </c>
      <c r="F589" s="172" t="s">
        <v>13393</v>
      </c>
      <c r="G589" s="173">
        <v>450</v>
      </c>
      <c r="H589" s="169" t="s">
        <v>13394</v>
      </c>
    </row>
    <row r="590" spans="1:8" ht="51.75">
      <c r="A590" s="169" t="s">
        <v>13395</v>
      </c>
      <c r="B590" s="172" t="s">
        <v>11555</v>
      </c>
      <c r="C590" s="172" t="s">
        <v>13396</v>
      </c>
      <c r="D590" s="172" t="s">
        <v>36</v>
      </c>
      <c r="E590" s="172" t="s">
        <v>13397</v>
      </c>
      <c r="F590" s="172" t="s">
        <v>13393</v>
      </c>
      <c r="G590" s="173">
        <v>450</v>
      </c>
      <c r="H590" s="169" t="s">
        <v>13398</v>
      </c>
    </row>
    <row r="591" spans="1:8" ht="39">
      <c r="A591" s="169" t="s">
        <v>13399</v>
      </c>
      <c r="B591" s="172" t="s">
        <v>11555</v>
      </c>
      <c r="C591" s="172" t="s">
        <v>11653</v>
      </c>
      <c r="D591" s="172" t="s">
        <v>36</v>
      </c>
      <c r="E591" s="172" t="s">
        <v>12444</v>
      </c>
      <c r="F591" s="172" t="s">
        <v>12445</v>
      </c>
      <c r="G591" s="173">
        <v>58</v>
      </c>
      <c r="H591" s="169" t="s">
        <v>13362</v>
      </c>
    </row>
    <row r="592" spans="1:8" ht="39">
      <c r="A592" s="169" t="s">
        <v>13400</v>
      </c>
      <c r="B592" s="172" t="s">
        <v>11555</v>
      </c>
      <c r="C592" s="172" t="s">
        <v>11601</v>
      </c>
      <c r="D592" s="172" t="s">
        <v>36</v>
      </c>
      <c r="E592" s="172" t="s">
        <v>12183</v>
      </c>
      <c r="F592" s="172" t="s">
        <v>11714</v>
      </c>
      <c r="G592" s="173">
        <v>1456</v>
      </c>
      <c r="H592" s="169" t="s">
        <v>13401</v>
      </c>
    </row>
    <row r="593" spans="1:8" ht="26.25">
      <c r="A593" s="169" t="s">
        <v>13402</v>
      </c>
      <c r="B593" s="172" t="s">
        <v>11555</v>
      </c>
      <c r="C593" s="172" t="s">
        <v>11601</v>
      </c>
      <c r="D593" s="172" t="s">
        <v>36</v>
      </c>
      <c r="E593" s="172" t="s">
        <v>12181</v>
      </c>
      <c r="F593" s="172" t="s">
        <v>11817</v>
      </c>
      <c r="G593" s="173">
        <v>1050.5999999999999</v>
      </c>
      <c r="H593" s="169">
        <v>41939</v>
      </c>
    </row>
    <row r="594" spans="1:8" ht="39">
      <c r="A594" s="169" t="s">
        <v>13403</v>
      </c>
      <c r="B594" s="172" t="s">
        <v>11555</v>
      </c>
      <c r="C594" s="172" t="s">
        <v>11909</v>
      </c>
      <c r="D594" s="172" t="s">
        <v>36</v>
      </c>
      <c r="E594" s="172" t="s">
        <v>13404</v>
      </c>
      <c r="F594" s="172" t="s">
        <v>11685</v>
      </c>
      <c r="G594" s="173">
        <v>62.4</v>
      </c>
      <c r="H594" s="169" t="s">
        <v>13405</v>
      </c>
    </row>
    <row r="595" spans="1:8" ht="39">
      <c r="A595" s="169" t="s">
        <v>13406</v>
      </c>
      <c r="B595" s="172" t="s">
        <v>11555</v>
      </c>
      <c r="C595" s="172" t="s">
        <v>13407</v>
      </c>
      <c r="D595" s="172" t="s">
        <v>36</v>
      </c>
      <c r="E595" s="172" t="s">
        <v>13408</v>
      </c>
      <c r="F595" s="172" t="s">
        <v>13409</v>
      </c>
      <c r="G595" s="173">
        <v>691.2</v>
      </c>
      <c r="H595" s="169" t="s">
        <v>13410</v>
      </c>
    </row>
    <row r="596" spans="1:8" ht="51.75">
      <c r="A596" s="169" t="s">
        <v>13411</v>
      </c>
      <c r="B596" s="172" t="s">
        <v>11555</v>
      </c>
      <c r="C596" s="172" t="s">
        <v>11829</v>
      </c>
      <c r="D596" s="172" t="s">
        <v>36</v>
      </c>
      <c r="E596" s="172" t="s">
        <v>13412</v>
      </c>
      <c r="F596" s="172" t="s">
        <v>13284</v>
      </c>
      <c r="G596" s="173">
        <v>105.3</v>
      </c>
      <c r="H596" s="169" t="s">
        <v>13413</v>
      </c>
    </row>
    <row r="597" spans="1:8" ht="39">
      <c r="A597" s="169" t="s">
        <v>13414</v>
      </c>
      <c r="B597" s="172" t="s">
        <v>11555</v>
      </c>
      <c r="C597" s="172" t="s">
        <v>13415</v>
      </c>
      <c r="D597" s="172" t="s">
        <v>36</v>
      </c>
      <c r="E597" s="172" t="s">
        <v>13416</v>
      </c>
      <c r="F597" s="172" t="s">
        <v>13417</v>
      </c>
      <c r="G597" s="173">
        <v>312.64</v>
      </c>
      <c r="H597" s="169" t="s">
        <v>13418</v>
      </c>
    </row>
    <row r="598" spans="1:8" ht="39">
      <c r="A598" s="169" t="s">
        <v>13419</v>
      </c>
      <c r="B598" s="172" t="s">
        <v>11555</v>
      </c>
      <c r="C598" s="172" t="s">
        <v>11897</v>
      </c>
      <c r="D598" s="172" t="s">
        <v>36</v>
      </c>
      <c r="E598" s="172" t="s">
        <v>11564</v>
      </c>
      <c r="F598" s="172" t="s">
        <v>12008</v>
      </c>
      <c r="G598" s="173">
        <v>3206</v>
      </c>
      <c r="H598" s="169" t="s">
        <v>13420</v>
      </c>
    </row>
    <row r="599" spans="1:8" ht="39">
      <c r="A599" s="169" t="s">
        <v>13421</v>
      </c>
      <c r="B599" s="172" t="s">
        <v>11555</v>
      </c>
      <c r="C599" s="172" t="s">
        <v>13422</v>
      </c>
      <c r="D599" s="172" t="s">
        <v>36</v>
      </c>
      <c r="E599" s="172" t="s">
        <v>13423</v>
      </c>
      <c r="F599" s="172" t="s">
        <v>11701</v>
      </c>
      <c r="G599" s="173">
        <v>28</v>
      </c>
      <c r="H599" s="169" t="s">
        <v>13424</v>
      </c>
    </row>
    <row r="600" spans="1:8" ht="39">
      <c r="A600" s="169" t="s">
        <v>13425</v>
      </c>
      <c r="B600" s="172" t="s">
        <v>11555</v>
      </c>
      <c r="C600" s="172" t="s">
        <v>13426</v>
      </c>
      <c r="D600" s="172" t="s">
        <v>36</v>
      </c>
      <c r="E600" s="172" t="s">
        <v>13427</v>
      </c>
      <c r="F600" s="172" t="s">
        <v>12338</v>
      </c>
      <c r="G600" s="173">
        <v>43.9</v>
      </c>
      <c r="H600" s="169" t="s">
        <v>13424</v>
      </c>
    </row>
    <row r="601" spans="1:8" ht="39">
      <c r="A601" s="169" t="s">
        <v>13428</v>
      </c>
      <c r="B601" s="172" t="s">
        <v>11555</v>
      </c>
      <c r="C601" s="172" t="s">
        <v>11601</v>
      </c>
      <c r="D601" s="172" t="s">
        <v>36</v>
      </c>
      <c r="E601" s="172" t="s">
        <v>12178</v>
      </c>
      <c r="F601" s="172" t="s">
        <v>11802</v>
      </c>
      <c r="G601" s="173">
        <v>115.05</v>
      </c>
      <c r="H601" s="169">
        <v>41939</v>
      </c>
    </row>
    <row r="602" spans="1:8" ht="39">
      <c r="A602" s="169" t="s">
        <v>13429</v>
      </c>
      <c r="B602" s="172" t="s">
        <v>11555</v>
      </c>
      <c r="C602" s="172" t="s">
        <v>13430</v>
      </c>
      <c r="D602" s="172" t="s">
        <v>36</v>
      </c>
      <c r="E602" s="172" t="s">
        <v>11713</v>
      </c>
      <c r="F602" s="172" t="s">
        <v>11714</v>
      </c>
      <c r="G602" s="173">
        <v>174</v>
      </c>
      <c r="H602" s="169">
        <v>41939</v>
      </c>
    </row>
    <row r="603" spans="1:8" ht="39">
      <c r="A603" s="169" t="s">
        <v>13431</v>
      </c>
      <c r="B603" s="172" t="s">
        <v>11555</v>
      </c>
      <c r="C603" s="172" t="s">
        <v>13432</v>
      </c>
      <c r="D603" s="172" t="s">
        <v>36</v>
      </c>
      <c r="E603" s="172" t="s">
        <v>13297</v>
      </c>
      <c r="F603" s="172" t="s">
        <v>11701</v>
      </c>
      <c r="G603" s="173">
        <v>170</v>
      </c>
      <c r="H603" s="169" t="s">
        <v>13433</v>
      </c>
    </row>
    <row r="604" spans="1:8" ht="26.25">
      <c r="A604" s="169" t="s">
        <v>13431</v>
      </c>
      <c r="B604" s="172" t="s">
        <v>11555</v>
      </c>
      <c r="C604" s="172" t="s">
        <v>13434</v>
      </c>
      <c r="D604" s="172" t="s">
        <v>36</v>
      </c>
      <c r="E604" s="172" t="s">
        <v>13435</v>
      </c>
      <c r="F604" s="172" t="s">
        <v>11902</v>
      </c>
      <c r="G604" s="173">
        <v>570</v>
      </c>
      <c r="H604" s="169" t="s">
        <v>13436</v>
      </c>
    </row>
    <row r="605" spans="1:8" ht="39">
      <c r="A605" s="169" t="s">
        <v>13437</v>
      </c>
      <c r="B605" s="172" t="s">
        <v>11555</v>
      </c>
      <c r="C605" s="172" t="s">
        <v>13438</v>
      </c>
      <c r="D605" s="172" t="s">
        <v>36</v>
      </c>
      <c r="E605" s="172" t="s">
        <v>12281</v>
      </c>
      <c r="F605" s="172" t="s">
        <v>11740</v>
      </c>
      <c r="G605" s="173">
        <v>4394</v>
      </c>
      <c r="H605" s="169" t="s">
        <v>13439</v>
      </c>
    </row>
    <row r="606" spans="1:8" ht="26.25">
      <c r="A606" s="169" t="s">
        <v>13440</v>
      </c>
      <c r="B606" s="172" t="s">
        <v>11555</v>
      </c>
      <c r="C606" s="172" t="s">
        <v>12784</v>
      </c>
      <c r="D606" s="172" t="s">
        <v>36</v>
      </c>
      <c r="E606" s="172" t="s">
        <v>12785</v>
      </c>
      <c r="F606" s="172" t="s">
        <v>11895</v>
      </c>
      <c r="G606" s="173">
        <v>1248</v>
      </c>
      <c r="H606" s="169" t="s">
        <v>13441</v>
      </c>
    </row>
    <row r="607" spans="1:8" ht="26.25">
      <c r="A607" s="169" t="s">
        <v>13442</v>
      </c>
      <c r="B607" s="172" t="s">
        <v>11555</v>
      </c>
      <c r="C607" s="172" t="s">
        <v>11897</v>
      </c>
      <c r="D607" s="172" t="s">
        <v>36</v>
      </c>
      <c r="E607" s="172" t="s">
        <v>11564</v>
      </c>
      <c r="F607" s="172" t="s">
        <v>13182</v>
      </c>
      <c r="G607" s="173">
        <v>9808.4699999999993</v>
      </c>
      <c r="H607" s="169" t="s">
        <v>13443</v>
      </c>
    </row>
    <row r="608" spans="1:8" ht="51.75">
      <c r="A608" s="169" t="s">
        <v>13444</v>
      </c>
      <c r="B608" s="172" t="s">
        <v>11555</v>
      </c>
      <c r="C608" s="172" t="s">
        <v>13085</v>
      </c>
      <c r="D608" s="172" t="s">
        <v>36</v>
      </c>
      <c r="E608" s="172" t="s">
        <v>13445</v>
      </c>
      <c r="F608" s="172" t="s">
        <v>12502</v>
      </c>
      <c r="G608" s="173">
        <v>3436</v>
      </c>
      <c r="H608" s="169" t="s">
        <v>13446</v>
      </c>
    </row>
    <row r="609" spans="1:8" ht="39">
      <c r="A609" s="169" t="s">
        <v>13447</v>
      </c>
      <c r="B609" s="172" t="s">
        <v>11555</v>
      </c>
      <c r="C609" s="172" t="s">
        <v>13448</v>
      </c>
      <c r="D609" s="172" t="s">
        <v>36</v>
      </c>
      <c r="E609" s="172" t="s">
        <v>12549</v>
      </c>
      <c r="F609" s="172" t="s">
        <v>12550</v>
      </c>
      <c r="G609" s="173">
        <v>348</v>
      </c>
      <c r="H609" s="169" t="s">
        <v>13449</v>
      </c>
    </row>
    <row r="610" spans="1:8" ht="64.5">
      <c r="A610" s="169" t="s">
        <v>13450</v>
      </c>
      <c r="B610" s="172" t="s">
        <v>11555</v>
      </c>
      <c r="C610" s="172" t="s">
        <v>12408</v>
      </c>
      <c r="D610" s="172" t="s">
        <v>36</v>
      </c>
      <c r="E610" s="172" t="s">
        <v>12519</v>
      </c>
      <c r="F610" s="172" t="s">
        <v>11740</v>
      </c>
      <c r="G610" s="173">
        <v>422.5</v>
      </c>
      <c r="H610" s="169" t="s">
        <v>13449</v>
      </c>
    </row>
    <row r="611" spans="1:8" ht="26.25">
      <c r="A611" s="169" t="s">
        <v>13451</v>
      </c>
      <c r="B611" s="172" t="s">
        <v>11555</v>
      </c>
      <c r="C611" s="172" t="s">
        <v>13452</v>
      </c>
      <c r="D611" s="172" t="s">
        <v>36</v>
      </c>
      <c r="E611" s="172" t="s">
        <v>11877</v>
      </c>
      <c r="F611" s="172" t="s">
        <v>11878</v>
      </c>
      <c r="G611" s="173">
        <v>10071</v>
      </c>
      <c r="H611" s="169" t="s">
        <v>13449</v>
      </c>
    </row>
    <row r="612" spans="1:8" ht="51.75">
      <c r="A612" s="169" t="s">
        <v>13453</v>
      </c>
      <c r="B612" s="172" t="s">
        <v>11555</v>
      </c>
      <c r="C612" s="172" t="s">
        <v>13454</v>
      </c>
      <c r="D612" s="172" t="s">
        <v>36</v>
      </c>
      <c r="E612" s="172" t="s">
        <v>12402</v>
      </c>
      <c r="F612" s="172" t="s">
        <v>12403</v>
      </c>
      <c r="G612" s="173">
        <v>674.33</v>
      </c>
      <c r="H612" s="169" t="s">
        <v>13455</v>
      </c>
    </row>
    <row r="613" spans="1:8" ht="26.25">
      <c r="A613" s="169" t="s">
        <v>13456</v>
      </c>
      <c r="B613" s="172" t="s">
        <v>11555</v>
      </c>
      <c r="C613" s="172" t="s">
        <v>11897</v>
      </c>
      <c r="D613" s="172" t="s">
        <v>36</v>
      </c>
      <c r="E613" s="172" t="s">
        <v>11564</v>
      </c>
      <c r="F613" s="172" t="s">
        <v>12071</v>
      </c>
      <c r="G613" s="173">
        <v>2685.43</v>
      </c>
      <c r="H613" s="169" t="s">
        <v>13457</v>
      </c>
    </row>
    <row r="614" spans="1:8" ht="39">
      <c r="A614" s="169" t="s">
        <v>13458</v>
      </c>
      <c r="B614" s="172" t="s">
        <v>11555</v>
      </c>
      <c r="C614" s="172" t="s">
        <v>13459</v>
      </c>
      <c r="D614" s="172" t="s">
        <v>36</v>
      </c>
      <c r="E614" s="172" t="s">
        <v>12027</v>
      </c>
      <c r="F614" s="172" t="s">
        <v>13162</v>
      </c>
      <c r="G614" s="173">
        <v>362</v>
      </c>
      <c r="H614" s="169">
        <v>41956</v>
      </c>
    </row>
    <row r="615" spans="1:8" ht="39">
      <c r="A615" s="169" t="s">
        <v>13460</v>
      </c>
      <c r="B615" s="172" t="s">
        <v>11555</v>
      </c>
      <c r="C615" s="172" t="s">
        <v>13461</v>
      </c>
      <c r="D615" s="172" t="s">
        <v>36</v>
      </c>
      <c r="E615" s="172" t="s">
        <v>12027</v>
      </c>
      <c r="F615" s="172" t="s">
        <v>13162</v>
      </c>
      <c r="G615" s="173">
        <v>362</v>
      </c>
      <c r="H615" s="169" t="s">
        <v>13462</v>
      </c>
    </row>
    <row r="616" spans="1:8" ht="26.25">
      <c r="A616" s="169" t="s">
        <v>13463</v>
      </c>
      <c r="B616" s="172" t="s">
        <v>11555</v>
      </c>
      <c r="C616" s="172" t="s">
        <v>13464</v>
      </c>
      <c r="D616" s="172" t="s">
        <v>36</v>
      </c>
      <c r="E616" s="172" t="s">
        <v>11564</v>
      </c>
      <c r="F616" s="172" t="s">
        <v>13162</v>
      </c>
      <c r="G616" s="173">
        <v>5320</v>
      </c>
      <c r="H616" s="169" t="s">
        <v>13465</v>
      </c>
    </row>
    <row r="617" spans="1:8" ht="51.75">
      <c r="A617" s="169" t="s">
        <v>13466</v>
      </c>
      <c r="B617" s="172" t="s">
        <v>11555</v>
      </c>
      <c r="C617" s="172" t="s">
        <v>13177</v>
      </c>
      <c r="D617" s="172" t="s">
        <v>36</v>
      </c>
      <c r="E617" s="172" t="s">
        <v>13467</v>
      </c>
      <c r="F617" s="172" t="s">
        <v>13179</v>
      </c>
      <c r="G617" s="173">
        <v>420</v>
      </c>
      <c r="H617" s="169" t="s">
        <v>13468</v>
      </c>
    </row>
    <row r="618" spans="1:8" ht="39">
      <c r="A618" s="169" t="s">
        <v>13469</v>
      </c>
      <c r="B618" s="172" t="s">
        <v>11555</v>
      </c>
      <c r="C618" s="172" t="s">
        <v>12757</v>
      </c>
      <c r="D618" s="172" t="s">
        <v>36</v>
      </c>
      <c r="E618" s="172" t="s">
        <v>13470</v>
      </c>
      <c r="F618" s="172" t="s">
        <v>11753</v>
      </c>
      <c r="G618" s="173">
        <v>88</v>
      </c>
      <c r="H618" s="169" t="s">
        <v>13471</v>
      </c>
    </row>
    <row r="619" spans="1:8" ht="39">
      <c r="A619" s="169" t="s">
        <v>13472</v>
      </c>
      <c r="B619" s="172" t="s">
        <v>11555</v>
      </c>
      <c r="C619" s="172" t="s">
        <v>13473</v>
      </c>
      <c r="D619" s="172" t="s">
        <v>36</v>
      </c>
      <c r="E619" s="172" t="s">
        <v>11805</v>
      </c>
      <c r="F619" s="172" t="s">
        <v>11802</v>
      </c>
      <c r="G619" s="173">
        <v>222.04</v>
      </c>
      <c r="H619" s="169">
        <v>41956</v>
      </c>
    </row>
    <row r="620" spans="1:8" ht="39">
      <c r="A620" s="169" t="s">
        <v>13474</v>
      </c>
      <c r="B620" s="172" t="s">
        <v>11555</v>
      </c>
      <c r="C620" s="172" t="s">
        <v>13475</v>
      </c>
      <c r="D620" s="172" t="s">
        <v>36</v>
      </c>
      <c r="E620" s="172" t="s">
        <v>13476</v>
      </c>
      <c r="F620" s="172" t="s">
        <v>12491</v>
      </c>
      <c r="G620" s="173">
        <v>800</v>
      </c>
      <c r="H620" s="169" t="s">
        <v>13477</v>
      </c>
    </row>
    <row r="621" spans="1:8" ht="39">
      <c r="A621" s="169" t="s">
        <v>13478</v>
      </c>
      <c r="B621" s="172" t="s">
        <v>11555</v>
      </c>
      <c r="C621" s="172" t="s">
        <v>13479</v>
      </c>
      <c r="D621" s="172" t="s">
        <v>36</v>
      </c>
      <c r="E621" s="172" t="s">
        <v>13480</v>
      </c>
      <c r="F621" s="172" t="s">
        <v>12001</v>
      </c>
      <c r="G621" s="173">
        <v>439.6</v>
      </c>
      <c r="H621" s="169" t="s">
        <v>13481</v>
      </c>
    </row>
    <row r="622" spans="1:8" ht="26.25">
      <c r="A622" s="169" t="s">
        <v>13482</v>
      </c>
      <c r="B622" s="172" t="s">
        <v>11555</v>
      </c>
      <c r="C622" s="172" t="s">
        <v>5346</v>
      </c>
      <c r="D622" s="172" t="s">
        <v>36</v>
      </c>
      <c r="E622" s="172" t="s">
        <v>13483</v>
      </c>
      <c r="F622" s="172" t="s">
        <v>11753</v>
      </c>
      <c r="G622" s="173">
        <v>1820</v>
      </c>
      <c r="H622" s="169" t="s">
        <v>13484</v>
      </c>
    </row>
    <row r="623" spans="1:8" ht="26.25">
      <c r="A623" s="169" t="s">
        <v>13485</v>
      </c>
      <c r="B623" s="172" t="s">
        <v>11555</v>
      </c>
      <c r="C623" s="172" t="s">
        <v>13486</v>
      </c>
      <c r="D623" s="172" t="s">
        <v>36</v>
      </c>
      <c r="E623" s="172" t="s">
        <v>12139</v>
      </c>
      <c r="F623" s="172" t="s">
        <v>12140</v>
      </c>
      <c r="G623" s="173">
        <v>1298</v>
      </c>
      <c r="H623" s="169" t="s">
        <v>13487</v>
      </c>
    </row>
    <row r="624" spans="1:8" ht="39">
      <c r="A624" s="169" t="s">
        <v>13488</v>
      </c>
      <c r="B624" s="172" t="s">
        <v>11555</v>
      </c>
      <c r="C624" s="172" t="s">
        <v>13001</v>
      </c>
      <c r="D624" s="172" t="s">
        <v>36</v>
      </c>
      <c r="E624" s="172" t="s">
        <v>13489</v>
      </c>
      <c r="F624" s="172" t="s">
        <v>11802</v>
      </c>
      <c r="G624" s="173">
        <v>552.5</v>
      </c>
      <c r="H624" s="169" t="s">
        <v>13490</v>
      </c>
    </row>
    <row r="625" spans="1:8" ht="26.25">
      <c r="A625" s="169" t="s">
        <v>13491</v>
      </c>
      <c r="B625" s="172" t="s">
        <v>11555</v>
      </c>
      <c r="C625" s="172" t="s">
        <v>12132</v>
      </c>
      <c r="D625" s="172" t="s">
        <v>36</v>
      </c>
      <c r="E625" s="172" t="s">
        <v>11564</v>
      </c>
      <c r="F625" s="172" t="s">
        <v>11577</v>
      </c>
      <c r="G625" s="173">
        <v>3052.7</v>
      </c>
      <c r="H625" s="169" t="s">
        <v>13492</v>
      </c>
    </row>
    <row r="626" spans="1:8" ht="39">
      <c r="A626" s="169" t="s">
        <v>13493</v>
      </c>
      <c r="B626" s="172" t="s">
        <v>11555</v>
      </c>
      <c r="C626" s="172" t="s">
        <v>13494</v>
      </c>
      <c r="D626" s="172" t="s">
        <v>36</v>
      </c>
      <c r="E626" s="172" t="s">
        <v>11564</v>
      </c>
      <c r="F626" s="172" t="s">
        <v>12008</v>
      </c>
      <c r="G626" s="173">
        <v>228.38</v>
      </c>
      <c r="H626" s="169" t="s">
        <v>13495</v>
      </c>
    </row>
    <row r="627" spans="1:8" ht="26.25">
      <c r="A627" s="169" t="s">
        <v>13496</v>
      </c>
      <c r="B627" s="172" t="s">
        <v>11555</v>
      </c>
      <c r="C627" s="172" t="s">
        <v>13497</v>
      </c>
      <c r="D627" s="172" t="s">
        <v>36</v>
      </c>
      <c r="E627" s="172" t="s">
        <v>13498</v>
      </c>
      <c r="F627" s="172" t="s">
        <v>12198</v>
      </c>
      <c r="G627" s="173">
        <v>820</v>
      </c>
      <c r="H627" s="169" t="s">
        <v>13499</v>
      </c>
    </row>
    <row r="628" spans="1:8" ht="39">
      <c r="A628" s="169" t="s">
        <v>13500</v>
      </c>
      <c r="B628" s="172" t="s">
        <v>11555</v>
      </c>
      <c r="C628" s="172" t="s">
        <v>13501</v>
      </c>
      <c r="D628" s="172" t="s">
        <v>36</v>
      </c>
      <c r="E628" s="172" t="s">
        <v>12197</v>
      </c>
      <c r="F628" s="172" t="s">
        <v>12198</v>
      </c>
      <c r="G628" s="173">
        <v>320</v>
      </c>
      <c r="H628" s="169" t="s">
        <v>13502</v>
      </c>
    </row>
    <row r="629" spans="1:8" ht="26.25">
      <c r="A629" s="169" t="s">
        <v>13503</v>
      </c>
      <c r="B629" s="172" t="s">
        <v>11555</v>
      </c>
      <c r="C629" s="172" t="s">
        <v>13504</v>
      </c>
      <c r="D629" s="172" t="s">
        <v>36</v>
      </c>
      <c r="E629" s="172" t="s">
        <v>13505</v>
      </c>
      <c r="F629" s="172" t="s">
        <v>12290</v>
      </c>
      <c r="G629" s="173">
        <v>1300</v>
      </c>
      <c r="H629" s="169" t="s">
        <v>13506</v>
      </c>
    </row>
    <row r="630" spans="1:8" ht="26.25">
      <c r="A630" s="169" t="s">
        <v>13507</v>
      </c>
      <c r="B630" s="172" t="s">
        <v>11555</v>
      </c>
      <c r="C630" s="172" t="s">
        <v>12132</v>
      </c>
      <c r="D630" s="172" t="s">
        <v>36</v>
      </c>
      <c r="E630" s="172" t="s">
        <v>11564</v>
      </c>
      <c r="F630" s="172" t="s">
        <v>13182</v>
      </c>
      <c r="G630" s="173">
        <v>1298.8399999999999</v>
      </c>
      <c r="H630" s="169" t="s">
        <v>13492</v>
      </c>
    </row>
    <row r="631" spans="1:8" ht="26.25">
      <c r="A631" s="169" t="s">
        <v>13508</v>
      </c>
      <c r="B631" s="172" t="s">
        <v>11555</v>
      </c>
      <c r="C631" s="172" t="s">
        <v>13509</v>
      </c>
      <c r="D631" s="172" t="s">
        <v>36</v>
      </c>
      <c r="E631" s="172" t="s">
        <v>13510</v>
      </c>
      <c r="F631" s="172" t="s">
        <v>12991</v>
      </c>
      <c r="G631" s="173">
        <v>60</v>
      </c>
      <c r="H631" s="169" t="s">
        <v>13511</v>
      </c>
    </row>
    <row r="632" spans="1:8" ht="39">
      <c r="A632" s="169" t="s">
        <v>13512</v>
      </c>
      <c r="B632" s="172" t="s">
        <v>11555</v>
      </c>
      <c r="C632" s="172" t="s">
        <v>13103</v>
      </c>
      <c r="D632" s="172" t="s">
        <v>36</v>
      </c>
      <c r="E632" s="172" t="s">
        <v>13513</v>
      </c>
      <c r="F632" s="172" t="s">
        <v>13514</v>
      </c>
      <c r="G632" s="173">
        <v>450</v>
      </c>
      <c r="H632" s="169" t="s">
        <v>13515</v>
      </c>
    </row>
    <row r="633" spans="1:8" ht="26.25">
      <c r="A633" s="169" t="s">
        <v>13516</v>
      </c>
      <c r="B633" s="172" t="s">
        <v>11555</v>
      </c>
      <c r="C633" s="172" t="s">
        <v>13517</v>
      </c>
      <c r="D633" s="172" t="s">
        <v>36</v>
      </c>
      <c r="E633" s="172" t="s">
        <v>13245</v>
      </c>
      <c r="F633" s="172" t="s">
        <v>13246</v>
      </c>
      <c r="G633" s="173">
        <v>2500</v>
      </c>
      <c r="H633" s="169" t="s">
        <v>13518</v>
      </c>
    </row>
    <row r="634" spans="1:8" ht="39">
      <c r="A634" s="169" t="s">
        <v>13519</v>
      </c>
      <c r="B634" s="172" t="s">
        <v>11555</v>
      </c>
      <c r="C634" s="172" t="s">
        <v>12924</v>
      </c>
      <c r="D634" s="172" t="s">
        <v>36</v>
      </c>
      <c r="E634" s="172" t="s">
        <v>11874</v>
      </c>
      <c r="F634" s="172" t="s">
        <v>12926</v>
      </c>
      <c r="G634" s="173">
        <v>81.599999999999994</v>
      </c>
      <c r="H634" s="169" t="s">
        <v>13520</v>
      </c>
    </row>
    <row r="635" spans="1:8" ht="26.25">
      <c r="A635" s="169" t="s">
        <v>13521</v>
      </c>
      <c r="B635" s="172" t="s">
        <v>11555</v>
      </c>
      <c r="C635" s="172" t="s">
        <v>13522</v>
      </c>
      <c r="D635" s="172" t="s">
        <v>36</v>
      </c>
      <c r="E635" s="172" t="s">
        <v>11564</v>
      </c>
      <c r="F635" s="172" t="s">
        <v>11813</v>
      </c>
      <c r="G635" s="173">
        <v>1353.2</v>
      </c>
      <c r="H635" s="169" t="s">
        <v>13523</v>
      </c>
    </row>
    <row r="636" spans="1:8" ht="26.25">
      <c r="A636" s="169" t="s">
        <v>13524</v>
      </c>
      <c r="B636" s="172" t="s">
        <v>11555</v>
      </c>
      <c r="C636" s="172" t="s">
        <v>13525</v>
      </c>
      <c r="D636" s="172" t="s">
        <v>36</v>
      </c>
      <c r="E636" s="172"/>
      <c r="F636" s="172" t="s">
        <v>11633</v>
      </c>
      <c r="G636" s="173">
        <v>645.04999999999995</v>
      </c>
      <c r="H636" s="169">
        <v>41971</v>
      </c>
    </row>
    <row r="637" spans="1:8" ht="26.25">
      <c r="A637" s="169" t="s">
        <v>13526</v>
      </c>
      <c r="B637" s="172" t="s">
        <v>11555</v>
      </c>
      <c r="C637" s="172" t="s">
        <v>12132</v>
      </c>
      <c r="D637" s="172" t="s">
        <v>36</v>
      </c>
      <c r="E637" s="172" t="s">
        <v>11564</v>
      </c>
      <c r="F637" s="172" t="s">
        <v>13182</v>
      </c>
      <c r="G637" s="173">
        <v>5509.08</v>
      </c>
      <c r="H637" s="169" t="s">
        <v>13527</v>
      </c>
    </row>
    <row r="638" spans="1:8" ht="26.25">
      <c r="A638" s="169" t="s">
        <v>13528</v>
      </c>
      <c r="B638" s="172" t="s">
        <v>11555</v>
      </c>
      <c r="C638" s="172" t="s">
        <v>13529</v>
      </c>
      <c r="D638" s="172" t="s">
        <v>36</v>
      </c>
      <c r="E638" s="172" t="s">
        <v>12139</v>
      </c>
      <c r="F638" s="172" t="s">
        <v>13530</v>
      </c>
      <c r="G638" s="173">
        <v>7862.5</v>
      </c>
      <c r="H638" s="169" t="s">
        <v>13527</v>
      </c>
    </row>
    <row r="639" spans="1:8" ht="26.25">
      <c r="A639" s="169" t="s">
        <v>13531</v>
      </c>
      <c r="B639" s="172" t="s">
        <v>11555</v>
      </c>
      <c r="C639" s="172" t="s">
        <v>13256</v>
      </c>
      <c r="D639" s="172" t="s">
        <v>36</v>
      </c>
      <c r="E639" s="172" t="s">
        <v>11564</v>
      </c>
      <c r="F639" s="172" t="s">
        <v>12075</v>
      </c>
      <c r="G639" s="173">
        <v>2646.7</v>
      </c>
      <c r="H639" s="169" t="s">
        <v>13532</v>
      </c>
    </row>
    <row r="640" spans="1:8" ht="26.25">
      <c r="A640" s="169" t="s">
        <v>13533</v>
      </c>
      <c r="B640" s="172" t="s">
        <v>11555</v>
      </c>
      <c r="C640" s="172" t="s">
        <v>13534</v>
      </c>
      <c r="D640" s="172" t="s">
        <v>36</v>
      </c>
      <c r="E640" s="172" t="s">
        <v>12139</v>
      </c>
      <c r="F640" s="172" t="s">
        <v>13166</v>
      </c>
      <c r="G640" s="173">
        <v>7902</v>
      </c>
      <c r="H640" s="169" t="s">
        <v>13535</v>
      </c>
    </row>
    <row r="641" spans="1:8" ht="39">
      <c r="A641" s="169" t="s">
        <v>13536</v>
      </c>
      <c r="B641" s="172" t="s">
        <v>11555</v>
      </c>
      <c r="C641" s="172" t="s">
        <v>13537</v>
      </c>
      <c r="D641" s="172" t="s">
        <v>36</v>
      </c>
      <c r="E641" s="172" t="s">
        <v>13538</v>
      </c>
      <c r="F641" s="172" t="s">
        <v>11822</v>
      </c>
      <c r="G641" s="173">
        <v>720</v>
      </c>
      <c r="H641" s="169" t="s">
        <v>13539</v>
      </c>
    </row>
    <row r="642" spans="1:8" ht="26.25">
      <c r="A642" s="169" t="s">
        <v>13540</v>
      </c>
      <c r="B642" s="172" t="s">
        <v>11555</v>
      </c>
      <c r="C642" s="172" t="s">
        <v>12704</v>
      </c>
      <c r="D642" s="172" t="s">
        <v>36</v>
      </c>
      <c r="E642" s="172" t="s">
        <v>11564</v>
      </c>
      <c r="F642" s="172" t="s">
        <v>11857</v>
      </c>
      <c r="G642" s="173">
        <v>820</v>
      </c>
      <c r="H642" s="169" t="s">
        <v>13541</v>
      </c>
    </row>
    <row r="643" spans="1:8" ht="39">
      <c r="A643" s="169" t="s">
        <v>13542</v>
      </c>
      <c r="B643" s="172" t="s">
        <v>11555</v>
      </c>
      <c r="C643" s="172" t="s">
        <v>11738</v>
      </c>
      <c r="D643" s="172" t="s">
        <v>36</v>
      </c>
      <c r="E643" s="172" t="s">
        <v>13543</v>
      </c>
      <c r="F643" s="172" t="s">
        <v>12744</v>
      </c>
      <c r="G643" s="173">
        <v>5060</v>
      </c>
      <c r="H643" s="169" t="s">
        <v>13544</v>
      </c>
    </row>
    <row r="644" spans="1:8" ht="39">
      <c r="A644" s="169" t="s">
        <v>13545</v>
      </c>
      <c r="B644" s="172" t="s">
        <v>11555</v>
      </c>
      <c r="C644" s="172" t="s">
        <v>13546</v>
      </c>
      <c r="D644" s="172" t="s">
        <v>36</v>
      </c>
      <c r="E644" s="172" t="s">
        <v>13547</v>
      </c>
      <c r="F644" s="172" t="s">
        <v>13548</v>
      </c>
      <c r="G644" s="173">
        <v>3395.25</v>
      </c>
      <c r="H644" s="169" t="s">
        <v>13549</v>
      </c>
    </row>
    <row r="645" spans="1:8" ht="39">
      <c r="A645" s="169" t="s">
        <v>13550</v>
      </c>
      <c r="B645" s="172" t="s">
        <v>11555</v>
      </c>
      <c r="C645" s="172" t="s">
        <v>13551</v>
      </c>
      <c r="D645" s="172" t="s">
        <v>36</v>
      </c>
      <c r="E645" s="172" t="s">
        <v>13552</v>
      </c>
      <c r="F645" s="172" t="s">
        <v>13162</v>
      </c>
      <c r="G645" s="173">
        <v>525</v>
      </c>
      <c r="H645" s="169" t="s">
        <v>13553</v>
      </c>
    </row>
    <row r="646" spans="1:8" ht="39">
      <c r="A646" s="169" t="s">
        <v>13554</v>
      </c>
      <c r="B646" s="172" t="s">
        <v>11555</v>
      </c>
      <c r="C646" s="172" t="s">
        <v>11684</v>
      </c>
      <c r="D646" s="172" t="s">
        <v>36</v>
      </c>
      <c r="E646" s="172" t="s">
        <v>13555</v>
      </c>
      <c r="F646" s="172" t="s">
        <v>11685</v>
      </c>
      <c r="G646" s="173">
        <v>1680</v>
      </c>
      <c r="H646" s="169" t="s">
        <v>13549</v>
      </c>
    </row>
    <row r="647" spans="1:8" ht="39">
      <c r="A647" s="169" t="s">
        <v>13556</v>
      </c>
      <c r="B647" s="172" t="s">
        <v>11555</v>
      </c>
      <c r="C647" s="172" t="s">
        <v>13557</v>
      </c>
      <c r="D647" s="172" t="s">
        <v>36</v>
      </c>
      <c r="E647" s="172" t="s">
        <v>11992</v>
      </c>
      <c r="F647" s="172" t="s">
        <v>13558</v>
      </c>
      <c r="G647" s="173">
        <v>420</v>
      </c>
      <c r="H647" s="169" t="s">
        <v>13559</v>
      </c>
    </row>
    <row r="648" spans="1:8" ht="39">
      <c r="A648" s="169" t="s">
        <v>13560</v>
      </c>
      <c r="B648" s="172" t="s">
        <v>11555</v>
      </c>
      <c r="C648" s="172" t="s">
        <v>13561</v>
      </c>
      <c r="D648" s="172" t="s">
        <v>36</v>
      </c>
      <c r="E648" s="172" t="s">
        <v>13562</v>
      </c>
      <c r="F648" s="172" t="s">
        <v>11793</v>
      </c>
      <c r="G648" s="173">
        <v>943</v>
      </c>
      <c r="H648" s="169" t="s">
        <v>13563</v>
      </c>
    </row>
    <row r="649" spans="1:8" ht="26.25">
      <c r="A649" s="169" t="s">
        <v>13564</v>
      </c>
      <c r="B649" s="172" t="s">
        <v>11555</v>
      </c>
      <c r="C649" s="172" t="s">
        <v>11601</v>
      </c>
      <c r="D649" s="172" t="s">
        <v>36</v>
      </c>
      <c r="E649" s="172" t="s">
        <v>11564</v>
      </c>
      <c r="F649" s="172" t="s">
        <v>11802</v>
      </c>
      <c r="G649" s="173">
        <v>3534.2</v>
      </c>
      <c r="H649" s="169" t="s">
        <v>13565</v>
      </c>
    </row>
    <row r="650" spans="1:8" ht="39">
      <c r="A650" s="169" t="s">
        <v>13566</v>
      </c>
      <c r="B650" s="172" t="s">
        <v>11555</v>
      </c>
      <c r="C650" s="172" t="s">
        <v>13211</v>
      </c>
      <c r="D650" s="172" t="s">
        <v>36</v>
      </c>
      <c r="E650" s="172" t="s">
        <v>12245</v>
      </c>
      <c r="F650" s="172" t="s">
        <v>11607</v>
      </c>
      <c r="G650" s="173">
        <v>922</v>
      </c>
      <c r="H650" s="169" t="s">
        <v>13567</v>
      </c>
    </row>
    <row r="651" spans="1:8" ht="39">
      <c r="A651" s="169" t="s">
        <v>13568</v>
      </c>
      <c r="B651" s="172" t="s">
        <v>11555</v>
      </c>
      <c r="C651" s="172" t="s">
        <v>11961</v>
      </c>
      <c r="D651" s="172" t="s">
        <v>36</v>
      </c>
      <c r="E651" s="172" t="s">
        <v>11821</v>
      </c>
      <c r="F651" s="172" t="s">
        <v>11822</v>
      </c>
      <c r="G651" s="173">
        <v>416</v>
      </c>
      <c r="H651" s="169" t="s">
        <v>13569</v>
      </c>
    </row>
    <row r="652" spans="1:8" ht="26.25">
      <c r="A652" s="169" t="s">
        <v>13570</v>
      </c>
      <c r="B652" s="172" t="s">
        <v>11555</v>
      </c>
      <c r="C652" s="172" t="s">
        <v>13373</v>
      </c>
      <c r="D652" s="172" t="s">
        <v>36</v>
      </c>
      <c r="E652" s="172" t="s">
        <v>11564</v>
      </c>
      <c r="F652" s="172" t="s">
        <v>12039</v>
      </c>
      <c r="G652" s="173">
        <v>1462.51</v>
      </c>
      <c r="H652" s="169" t="s">
        <v>13571</v>
      </c>
    </row>
    <row r="653" spans="1:8" ht="26.25">
      <c r="A653" s="169" t="s">
        <v>13572</v>
      </c>
      <c r="B653" s="172" t="s">
        <v>11555</v>
      </c>
      <c r="C653" s="172" t="s">
        <v>13573</v>
      </c>
      <c r="D653" s="172" t="s">
        <v>36</v>
      </c>
      <c r="E653" s="172" t="s">
        <v>11564</v>
      </c>
      <c r="F653" s="172" t="s">
        <v>12075</v>
      </c>
      <c r="G653" s="173">
        <v>2470</v>
      </c>
      <c r="H653" s="169" t="s">
        <v>13574</v>
      </c>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IU186"/>
  <sheetViews>
    <sheetView workbookViewId="0">
      <selection activeCell="A2" sqref="A2"/>
    </sheetView>
  </sheetViews>
  <sheetFormatPr defaultRowHeight="15"/>
  <cols>
    <col min="1" max="1" width="9.140625" style="1"/>
    <col min="2" max="4" width="33.42578125" style="39" customWidth="1"/>
    <col min="5" max="5" width="15.5703125" style="39" customWidth="1"/>
    <col min="6" max="6" width="20.42578125" style="39" customWidth="1"/>
    <col min="7" max="7" width="15.5703125" style="39" customWidth="1"/>
    <col min="8" max="8" width="17" style="1" customWidth="1"/>
    <col min="9" max="16384" width="9.140625" style="1"/>
  </cols>
  <sheetData>
    <row r="1" spans="1:255" ht="18.75" customHeight="1">
      <c r="A1" s="367" t="s">
        <v>13919</v>
      </c>
      <c r="B1" s="368"/>
      <c r="C1" s="368"/>
      <c r="D1" s="368"/>
      <c r="E1" s="368"/>
      <c r="F1" s="368"/>
      <c r="G1" s="368"/>
      <c r="H1" s="368"/>
    </row>
    <row r="2" spans="1:255" ht="54">
      <c r="A2" s="52" t="s">
        <v>1</v>
      </c>
      <c r="B2" s="51" t="s">
        <v>482</v>
      </c>
      <c r="C2" s="51" t="s">
        <v>3</v>
      </c>
      <c r="D2" s="51" t="s">
        <v>4</v>
      </c>
      <c r="E2" s="51" t="s">
        <v>483</v>
      </c>
      <c r="F2" s="51" t="s">
        <v>484</v>
      </c>
      <c r="G2" s="51" t="s">
        <v>485</v>
      </c>
      <c r="H2" s="52" t="s">
        <v>486</v>
      </c>
    </row>
    <row r="3" spans="1:255" ht="39">
      <c r="A3" s="154" t="s">
        <v>2480</v>
      </c>
      <c r="B3" s="155" t="s">
        <v>2481</v>
      </c>
      <c r="C3" s="155" t="s">
        <v>2482</v>
      </c>
      <c r="D3" s="155" t="s">
        <v>2483</v>
      </c>
      <c r="E3" s="155" t="s">
        <v>2484</v>
      </c>
      <c r="F3" s="155" t="s">
        <v>13920</v>
      </c>
      <c r="G3" s="155" t="s">
        <v>2485</v>
      </c>
      <c r="H3" s="154" t="s">
        <v>2486</v>
      </c>
    </row>
    <row r="4" spans="1:255" ht="39">
      <c r="A4" s="154" t="s">
        <v>2487</v>
      </c>
      <c r="B4" s="155" t="s">
        <v>2481</v>
      </c>
      <c r="C4" s="155" t="s">
        <v>13921</v>
      </c>
      <c r="D4" s="155" t="s">
        <v>13922</v>
      </c>
      <c r="E4" s="155" t="s">
        <v>2489</v>
      </c>
      <c r="F4" s="155" t="s">
        <v>2489</v>
      </c>
      <c r="G4" s="155" t="s">
        <v>2490</v>
      </c>
      <c r="H4" s="154" t="s">
        <v>2491</v>
      </c>
      <c r="J4" s="39"/>
      <c r="K4" s="39"/>
      <c r="L4" s="39"/>
      <c r="M4" s="39"/>
      <c r="N4" s="39"/>
      <c r="O4" s="39"/>
      <c r="R4" s="39"/>
      <c r="S4" s="39"/>
      <c r="T4" s="39"/>
      <c r="U4" s="39"/>
      <c r="V4" s="39"/>
      <c r="W4" s="39"/>
      <c r="Z4" s="39"/>
      <c r="AA4" s="39"/>
      <c r="AB4" s="39"/>
      <c r="AC4" s="39"/>
      <c r="AD4" s="39"/>
      <c r="AE4" s="39"/>
      <c r="AH4" s="39"/>
      <c r="AI4" s="39"/>
      <c r="AJ4" s="39"/>
      <c r="AK4" s="39"/>
      <c r="AL4" s="39"/>
      <c r="AM4" s="39"/>
      <c r="AP4" s="39"/>
      <c r="AQ4" s="39"/>
      <c r="AR4" s="39"/>
      <c r="AS4" s="39"/>
      <c r="AT4" s="39"/>
      <c r="AU4" s="39"/>
      <c r="AX4" s="39"/>
      <c r="AY4" s="39"/>
      <c r="AZ4" s="39"/>
      <c r="BA4" s="39"/>
      <c r="BB4" s="39"/>
      <c r="BC4" s="39"/>
      <c r="BF4" s="39"/>
      <c r="BG4" s="39"/>
      <c r="BH4" s="39"/>
      <c r="BI4" s="39"/>
      <c r="BJ4" s="39"/>
      <c r="BK4" s="39"/>
      <c r="BN4" s="39"/>
      <c r="BO4" s="39"/>
      <c r="BP4" s="39"/>
      <c r="BQ4" s="39"/>
      <c r="BR4" s="39"/>
      <c r="BS4" s="39"/>
      <c r="BV4" s="39"/>
      <c r="BW4" s="39"/>
      <c r="BX4" s="39"/>
      <c r="BY4" s="39"/>
      <c r="BZ4" s="39"/>
      <c r="CA4" s="39"/>
      <c r="CD4" s="39"/>
      <c r="CE4" s="39"/>
      <c r="CF4" s="39"/>
      <c r="CG4" s="39"/>
      <c r="CH4" s="39"/>
      <c r="CI4" s="39"/>
      <c r="CL4" s="39"/>
      <c r="CM4" s="39"/>
      <c r="CN4" s="39"/>
      <c r="CO4" s="39"/>
      <c r="CP4" s="39"/>
      <c r="CQ4" s="39"/>
      <c r="CT4" s="39"/>
      <c r="CU4" s="39"/>
      <c r="CV4" s="39"/>
      <c r="CW4" s="39"/>
      <c r="CX4" s="39"/>
      <c r="CY4" s="39"/>
      <c r="DB4" s="39"/>
      <c r="DC4" s="39"/>
      <c r="DD4" s="39"/>
      <c r="DE4" s="39"/>
      <c r="DF4" s="39"/>
      <c r="DG4" s="39"/>
      <c r="DJ4" s="39"/>
      <c r="DK4" s="39"/>
      <c r="DL4" s="39"/>
      <c r="DM4" s="39"/>
      <c r="DN4" s="39"/>
      <c r="DO4" s="39"/>
      <c r="DR4" s="39"/>
      <c r="DS4" s="39"/>
      <c r="DT4" s="39"/>
      <c r="DU4" s="39"/>
      <c r="DV4" s="39"/>
      <c r="DW4" s="39"/>
      <c r="DZ4" s="39"/>
      <c r="EA4" s="39"/>
      <c r="EB4" s="39"/>
      <c r="EC4" s="39"/>
      <c r="ED4" s="39"/>
      <c r="EE4" s="39"/>
      <c r="EH4" s="39"/>
      <c r="EI4" s="39"/>
      <c r="EJ4" s="39"/>
      <c r="EK4" s="39"/>
      <c r="EL4" s="39"/>
      <c r="EM4" s="39"/>
      <c r="EP4" s="39"/>
      <c r="EQ4" s="39"/>
      <c r="ER4" s="39"/>
      <c r="ES4" s="39"/>
      <c r="ET4" s="39"/>
      <c r="EU4" s="39"/>
      <c r="EX4" s="39"/>
      <c r="EY4" s="39"/>
      <c r="EZ4" s="39"/>
      <c r="FA4" s="39"/>
      <c r="FB4" s="39"/>
      <c r="FC4" s="39"/>
      <c r="FF4" s="39"/>
      <c r="FG4" s="39"/>
      <c r="FH4" s="39"/>
      <c r="FI4" s="39"/>
      <c r="FJ4" s="39"/>
      <c r="FK4" s="39"/>
      <c r="FN4" s="39"/>
      <c r="FO4" s="39"/>
      <c r="FP4" s="39"/>
      <c r="FQ4" s="39"/>
      <c r="FR4" s="39"/>
      <c r="FS4" s="39"/>
      <c r="FV4" s="39"/>
      <c r="FW4" s="39"/>
      <c r="FX4" s="39"/>
      <c r="FY4" s="39"/>
      <c r="FZ4" s="39"/>
      <c r="GA4" s="39"/>
      <c r="GD4" s="39"/>
      <c r="GE4" s="39"/>
      <c r="GF4" s="39"/>
      <c r="GG4" s="39"/>
      <c r="GH4" s="39"/>
      <c r="GI4" s="39"/>
      <c r="GL4" s="39"/>
      <c r="GM4" s="39"/>
      <c r="GN4" s="39"/>
      <c r="GO4" s="39"/>
      <c r="GP4" s="39"/>
      <c r="GQ4" s="39"/>
      <c r="GT4" s="39"/>
      <c r="GU4" s="39"/>
      <c r="GV4" s="39"/>
      <c r="GW4" s="39"/>
      <c r="GX4" s="39"/>
      <c r="GY4" s="39"/>
      <c r="HB4" s="39"/>
      <c r="HC4" s="39"/>
      <c r="HD4" s="39"/>
      <c r="HE4" s="39"/>
      <c r="HF4" s="39"/>
      <c r="HG4" s="39"/>
      <c r="HJ4" s="39"/>
      <c r="HK4" s="39"/>
      <c r="HL4" s="39"/>
      <c r="HM4" s="39"/>
      <c r="HN4" s="39"/>
      <c r="HO4" s="39"/>
      <c r="HR4" s="39"/>
      <c r="HS4" s="39"/>
      <c r="HT4" s="39"/>
      <c r="HU4" s="39"/>
      <c r="HV4" s="39"/>
      <c r="HW4" s="39"/>
      <c r="HZ4" s="39"/>
      <c r="IA4" s="39"/>
      <c r="IB4" s="39"/>
      <c r="IC4" s="39"/>
      <c r="ID4" s="39"/>
      <c r="IE4" s="39"/>
      <c r="IH4" s="39"/>
      <c r="II4" s="39"/>
      <c r="IJ4" s="39"/>
      <c r="IK4" s="39"/>
      <c r="IL4" s="39"/>
      <c r="IM4" s="39"/>
      <c r="IP4" s="39"/>
      <c r="IQ4" s="39"/>
      <c r="IR4" s="39"/>
      <c r="IS4" s="39"/>
      <c r="IT4" s="39"/>
      <c r="IU4" s="39"/>
    </row>
    <row r="5" spans="1:255" ht="26.25">
      <c r="A5" s="154" t="s">
        <v>2492</v>
      </c>
      <c r="B5" s="155" t="s">
        <v>2481</v>
      </c>
      <c r="C5" s="155" t="s">
        <v>13923</v>
      </c>
      <c r="D5" s="155" t="s">
        <v>13922</v>
      </c>
      <c r="E5" s="155" t="s">
        <v>2493</v>
      </c>
      <c r="F5" s="155" t="s">
        <v>2493</v>
      </c>
      <c r="G5" s="155" t="s">
        <v>2494</v>
      </c>
      <c r="H5" s="154" t="s">
        <v>2495</v>
      </c>
      <c r="J5" s="39"/>
      <c r="K5" s="39"/>
      <c r="L5" s="39"/>
      <c r="M5" s="39"/>
      <c r="N5" s="39"/>
      <c r="O5" s="39"/>
      <c r="R5" s="39"/>
      <c r="S5" s="39"/>
      <c r="T5" s="39"/>
      <c r="U5" s="39"/>
      <c r="V5" s="39"/>
      <c r="W5" s="39"/>
      <c r="Z5" s="39"/>
      <c r="AA5" s="39"/>
      <c r="AB5" s="39"/>
      <c r="AC5" s="39"/>
      <c r="AD5" s="39"/>
      <c r="AE5" s="39"/>
      <c r="AH5" s="39"/>
      <c r="AI5" s="39"/>
      <c r="AJ5" s="39"/>
      <c r="AK5" s="39"/>
      <c r="AL5" s="39"/>
      <c r="AM5" s="39"/>
      <c r="AP5" s="39"/>
      <c r="AQ5" s="39"/>
      <c r="AR5" s="39"/>
      <c r="AS5" s="39"/>
      <c r="AT5" s="39"/>
      <c r="AU5" s="39"/>
      <c r="AX5" s="39"/>
      <c r="AY5" s="39"/>
      <c r="AZ5" s="39"/>
      <c r="BA5" s="39"/>
      <c r="BB5" s="39"/>
      <c r="BC5" s="39"/>
      <c r="BF5" s="39"/>
      <c r="BG5" s="39"/>
      <c r="BH5" s="39"/>
      <c r="BI5" s="39"/>
      <c r="BJ5" s="39"/>
      <c r="BK5" s="39"/>
      <c r="BN5" s="39"/>
      <c r="BO5" s="39"/>
      <c r="BP5" s="39"/>
      <c r="BQ5" s="39"/>
      <c r="BR5" s="39"/>
      <c r="BS5" s="39"/>
      <c r="BV5" s="39"/>
      <c r="BW5" s="39"/>
      <c r="BX5" s="39"/>
      <c r="BY5" s="39"/>
      <c r="BZ5" s="39"/>
      <c r="CA5" s="39"/>
      <c r="CD5" s="39"/>
      <c r="CE5" s="39"/>
      <c r="CF5" s="39"/>
      <c r="CG5" s="39"/>
      <c r="CH5" s="39"/>
      <c r="CI5" s="39"/>
      <c r="CL5" s="39"/>
      <c r="CM5" s="39"/>
      <c r="CN5" s="39"/>
      <c r="CO5" s="39"/>
      <c r="CP5" s="39"/>
      <c r="CQ5" s="39"/>
      <c r="CT5" s="39"/>
      <c r="CU5" s="39"/>
      <c r="CV5" s="39"/>
      <c r="CW5" s="39"/>
      <c r="CX5" s="39"/>
      <c r="CY5" s="39"/>
      <c r="DB5" s="39"/>
      <c r="DC5" s="39"/>
      <c r="DD5" s="39"/>
      <c r="DE5" s="39"/>
      <c r="DF5" s="39"/>
      <c r="DG5" s="39"/>
      <c r="DJ5" s="39"/>
      <c r="DK5" s="39"/>
      <c r="DL5" s="39"/>
      <c r="DM5" s="39"/>
      <c r="DN5" s="39"/>
      <c r="DO5" s="39"/>
      <c r="DR5" s="39"/>
      <c r="DS5" s="39"/>
      <c r="DT5" s="39"/>
      <c r="DU5" s="39"/>
      <c r="DV5" s="39"/>
      <c r="DW5" s="39"/>
      <c r="DZ5" s="39"/>
      <c r="EA5" s="39"/>
      <c r="EB5" s="39"/>
      <c r="EC5" s="39"/>
      <c r="ED5" s="39"/>
      <c r="EE5" s="39"/>
      <c r="EH5" s="39"/>
      <c r="EI5" s="39"/>
      <c r="EJ5" s="39"/>
      <c r="EK5" s="39"/>
      <c r="EL5" s="39"/>
      <c r="EM5" s="39"/>
      <c r="EP5" s="39"/>
      <c r="EQ5" s="39"/>
      <c r="ER5" s="39"/>
      <c r="ES5" s="39"/>
      <c r="ET5" s="39"/>
      <c r="EU5" s="39"/>
      <c r="EX5" s="39"/>
      <c r="EY5" s="39"/>
      <c r="EZ5" s="39"/>
      <c r="FA5" s="39"/>
      <c r="FB5" s="39"/>
      <c r="FC5" s="39"/>
      <c r="FF5" s="39"/>
      <c r="FG5" s="39"/>
      <c r="FH5" s="39"/>
      <c r="FI5" s="39"/>
      <c r="FJ5" s="39"/>
      <c r="FK5" s="39"/>
      <c r="FN5" s="39"/>
      <c r="FO5" s="39"/>
      <c r="FP5" s="39"/>
      <c r="FQ5" s="39"/>
      <c r="FR5" s="39"/>
      <c r="FS5" s="39"/>
      <c r="FV5" s="39"/>
      <c r="FW5" s="39"/>
      <c r="FX5" s="39"/>
      <c r="FY5" s="39"/>
      <c r="FZ5" s="39"/>
      <c r="GA5" s="39"/>
      <c r="GD5" s="39"/>
      <c r="GE5" s="39"/>
      <c r="GF5" s="39"/>
      <c r="GG5" s="39"/>
      <c r="GH5" s="39"/>
      <c r="GI5" s="39"/>
      <c r="GL5" s="39"/>
      <c r="GM5" s="39"/>
      <c r="GN5" s="39"/>
      <c r="GO5" s="39"/>
      <c r="GP5" s="39"/>
      <c r="GQ5" s="39"/>
      <c r="GT5" s="39"/>
      <c r="GU5" s="39"/>
      <c r="GV5" s="39"/>
      <c r="GW5" s="39"/>
      <c r="GX5" s="39"/>
      <c r="GY5" s="39"/>
      <c r="HB5" s="39"/>
      <c r="HC5" s="39"/>
      <c r="HD5" s="39"/>
      <c r="HE5" s="39"/>
      <c r="HF5" s="39"/>
      <c r="HG5" s="39"/>
      <c r="HJ5" s="39"/>
      <c r="HK5" s="39"/>
      <c r="HL5" s="39"/>
      <c r="HM5" s="39"/>
      <c r="HN5" s="39"/>
      <c r="HO5" s="39"/>
      <c r="HR5" s="39"/>
      <c r="HS5" s="39"/>
      <c r="HT5" s="39"/>
      <c r="HU5" s="39"/>
      <c r="HV5" s="39"/>
      <c r="HW5" s="39"/>
      <c r="HZ5" s="39"/>
      <c r="IA5" s="39"/>
      <c r="IB5" s="39"/>
      <c r="IC5" s="39"/>
      <c r="ID5" s="39"/>
      <c r="IE5" s="39"/>
      <c r="IH5" s="39"/>
      <c r="II5" s="39"/>
      <c r="IJ5" s="39"/>
      <c r="IK5" s="39"/>
      <c r="IL5" s="39"/>
      <c r="IM5" s="39"/>
      <c r="IP5" s="39"/>
      <c r="IQ5" s="39"/>
      <c r="IR5" s="39"/>
      <c r="IS5" s="39"/>
      <c r="IT5" s="39"/>
      <c r="IU5" s="39"/>
    </row>
    <row r="6" spans="1:255" ht="39">
      <c r="A6" s="154" t="s">
        <v>2496</v>
      </c>
      <c r="B6" s="155" t="s">
        <v>2481</v>
      </c>
      <c r="C6" s="155" t="s">
        <v>2497</v>
      </c>
      <c r="D6" s="155" t="s">
        <v>13922</v>
      </c>
      <c r="E6" s="155" t="s">
        <v>2498</v>
      </c>
      <c r="F6" s="155" t="s">
        <v>2498</v>
      </c>
      <c r="G6" s="155" t="s">
        <v>2499</v>
      </c>
      <c r="H6" s="154" t="s">
        <v>2500</v>
      </c>
      <c r="J6" s="39"/>
      <c r="K6" s="39"/>
      <c r="L6" s="39"/>
      <c r="M6" s="39"/>
      <c r="N6" s="39"/>
      <c r="O6" s="39"/>
      <c r="R6" s="39"/>
      <c r="S6" s="39"/>
      <c r="T6" s="39"/>
      <c r="U6" s="39"/>
      <c r="V6" s="39"/>
      <c r="W6" s="39"/>
      <c r="Z6" s="39"/>
      <c r="AA6" s="39"/>
      <c r="AB6" s="39"/>
      <c r="AC6" s="39"/>
      <c r="AD6" s="39"/>
      <c r="AE6" s="39"/>
      <c r="AH6" s="39"/>
      <c r="AI6" s="39"/>
      <c r="AJ6" s="39"/>
      <c r="AK6" s="39"/>
      <c r="AL6" s="39"/>
      <c r="AM6" s="39"/>
      <c r="AP6" s="39"/>
      <c r="AQ6" s="39"/>
      <c r="AR6" s="39"/>
      <c r="AS6" s="39"/>
      <c r="AT6" s="39"/>
      <c r="AU6" s="39"/>
      <c r="AX6" s="39"/>
      <c r="AY6" s="39"/>
      <c r="AZ6" s="39"/>
      <c r="BA6" s="39"/>
      <c r="BB6" s="39"/>
      <c r="BC6" s="39"/>
      <c r="BF6" s="39"/>
      <c r="BG6" s="39"/>
      <c r="BH6" s="39"/>
      <c r="BI6" s="39"/>
      <c r="BJ6" s="39"/>
      <c r="BK6" s="39"/>
      <c r="BN6" s="39"/>
      <c r="BO6" s="39"/>
      <c r="BP6" s="39"/>
      <c r="BQ6" s="39"/>
      <c r="BR6" s="39"/>
      <c r="BS6" s="39"/>
      <c r="BV6" s="39"/>
      <c r="BW6" s="39"/>
      <c r="BX6" s="39"/>
      <c r="BY6" s="39"/>
      <c r="BZ6" s="39"/>
      <c r="CA6" s="39"/>
      <c r="CD6" s="39"/>
      <c r="CE6" s="39"/>
      <c r="CF6" s="39"/>
      <c r="CG6" s="39"/>
      <c r="CH6" s="39"/>
      <c r="CI6" s="39"/>
      <c r="CL6" s="39"/>
      <c r="CM6" s="39"/>
      <c r="CN6" s="39"/>
      <c r="CO6" s="39"/>
      <c r="CP6" s="39"/>
      <c r="CQ6" s="39"/>
      <c r="CT6" s="39"/>
      <c r="CU6" s="39"/>
      <c r="CV6" s="39"/>
      <c r="CW6" s="39"/>
      <c r="CX6" s="39"/>
      <c r="CY6" s="39"/>
      <c r="DB6" s="39"/>
      <c r="DC6" s="39"/>
      <c r="DD6" s="39"/>
      <c r="DE6" s="39"/>
      <c r="DF6" s="39"/>
      <c r="DG6" s="39"/>
      <c r="DJ6" s="39"/>
      <c r="DK6" s="39"/>
      <c r="DL6" s="39"/>
      <c r="DM6" s="39"/>
      <c r="DN6" s="39"/>
      <c r="DO6" s="39"/>
      <c r="DR6" s="39"/>
      <c r="DS6" s="39"/>
      <c r="DT6" s="39"/>
      <c r="DU6" s="39"/>
      <c r="DV6" s="39"/>
      <c r="DW6" s="39"/>
      <c r="DZ6" s="39"/>
      <c r="EA6" s="39"/>
      <c r="EB6" s="39"/>
      <c r="EC6" s="39"/>
      <c r="ED6" s="39"/>
      <c r="EE6" s="39"/>
      <c r="EH6" s="39"/>
      <c r="EI6" s="39"/>
      <c r="EJ6" s="39"/>
      <c r="EK6" s="39"/>
      <c r="EL6" s="39"/>
      <c r="EM6" s="39"/>
      <c r="EP6" s="39"/>
      <c r="EQ6" s="39"/>
      <c r="ER6" s="39"/>
      <c r="ES6" s="39"/>
      <c r="ET6" s="39"/>
      <c r="EU6" s="39"/>
      <c r="EX6" s="39"/>
      <c r="EY6" s="39"/>
      <c r="EZ6" s="39"/>
      <c r="FA6" s="39"/>
      <c r="FB6" s="39"/>
      <c r="FC6" s="39"/>
      <c r="FF6" s="39"/>
      <c r="FG6" s="39"/>
      <c r="FH6" s="39"/>
      <c r="FI6" s="39"/>
      <c r="FJ6" s="39"/>
      <c r="FK6" s="39"/>
      <c r="FN6" s="39"/>
      <c r="FO6" s="39"/>
      <c r="FP6" s="39"/>
      <c r="FQ6" s="39"/>
      <c r="FR6" s="39"/>
      <c r="FS6" s="39"/>
      <c r="FV6" s="39"/>
      <c r="FW6" s="39"/>
      <c r="FX6" s="39"/>
      <c r="FY6" s="39"/>
      <c r="FZ6" s="39"/>
      <c r="GA6" s="39"/>
      <c r="GD6" s="39"/>
      <c r="GE6" s="39"/>
      <c r="GF6" s="39"/>
      <c r="GG6" s="39"/>
      <c r="GH6" s="39"/>
      <c r="GI6" s="39"/>
      <c r="GL6" s="39"/>
      <c r="GM6" s="39"/>
      <c r="GN6" s="39"/>
      <c r="GO6" s="39"/>
      <c r="GP6" s="39"/>
      <c r="GQ6" s="39"/>
      <c r="GT6" s="39"/>
      <c r="GU6" s="39"/>
      <c r="GV6" s="39"/>
      <c r="GW6" s="39"/>
      <c r="GX6" s="39"/>
      <c r="GY6" s="39"/>
      <c r="HB6" s="39"/>
      <c r="HC6" s="39"/>
      <c r="HD6" s="39"/>
      <c r="HE6" s="39"/>
      <c r="HF6" s="39"/>
      <c r="HG6" s="39"/>
      <c r="HJ6" s="39"/>
      <c r="HK6" s="39"/>
      <c r="HL6" s="39"/>
      <c r="HM6" s="39"/>
      <c r="HN6" s="39"/>
      <c r="HO6" s="39"/>
      <c r="HR6" s="39"/>
      <c r="HS6" s="39"/>
      <c r="HT6" s="39"/>
      <c r="HU6" s="39"/>
      <c r="HV6" s="39"/>
      <c r="HW6" s="39"/>
      <c r="HZ6" s="39"/>
      <c r="IA6" s="39"/>
      <c r="IB6" s="39"/>
      <c r="IC6" s="39"/>
      <c r="ID6" s="39"/>
      <c r="IE6" s="39"/>
      <c r="IH6" s="39"/>
      <c r="II6" s="39"/>
      <c r="IJ6" s="39"/>
      <c r="IK6" s="39"/>
      <c r="IL6" s="39"/>
      <c r="IM6" s="39"/>
      <c r="IP6" s="39"/>
      <c r="IQ6" s="39"/>
      <c r="IR6" s="39"/>
      <c r="IS6" s="39"/>
      <c r="IT6" s="39"/>
      <c r="IU6" s="39"/>
    </row>
    <row r="7" spans="1:255" ht="39">
      <c r="A7" s="154" t="s">
        <v>2501</v>
      </c>
      <c r="B7" s="155" t="s">
        <v>2481</v>
      </c>
      <c r="C7" s="155" t="s">
        <v>2502</v>
      </c>
      <c r="D7" s="155" t="s">
        <v>2503</v>
      </c>
      <c r="E7" s="155" t="s">
        <v>13924</v>
      </c>
      <c r="F7" s="155" t="s">
        <v>13924</v>
      </c>
      <c r="G7" s="155" t="s">
        <v>2504</v>
      </c>
      <c r="H7" s="154" t="s">
        <v>2505</v>
      </c>
      <c r="J7" s="39"/>
      <c r="K7" s="39"/>
      <c r="L7" s="39"/>
      <c r="M7" s="39"/>
      <c r="N7" s="39"/>
      <c r="O7" s="39"/>
      <c r="R7" s="39"/>
      <c r="S7" s="39"/>
      <c r="T7" s="39"/>
      <c r="U7" s="39"/>
      <c r="V7" s="39"/>
      <c r="W7" s="39"/>
      <c r="Z7" s="39"/>
      <c r="AA7" s="39"/>
      <c r="AB7" s="39"/>
      <c r="AC7" s="39"/>
      <c r="AD7" s="39"/>
      <c r="AE7" s="39"/>
      <c r="AH7" s="39"/>
      <c r="AI7" s="39"/>
      <c r="AJ7" s="39"/>
      <c r="AK7" s="39"/>
      <c r="AL7" s="39"/>
      <c r="AM7" s="39"/>
      <c r="AP7" s="39"/>
      <c r="AQ7" s="39"/>
      <c r="AR7" s="39"/>
      <c r="AS7" s="39"/>
      <c r="AT7" s="39"/>
      <c r="AU7" s="39"/>
      <c r="AX7" s="39"/>
      <c r="AY7" s="39"/>
      <c r="AZ7" s="39"/>
      <c r="BA7" s="39"/>
      <c r="BB7" s="39"/>
      <c r="BC7" s="39"/>
      <c r="BF7" s="39"/>
      <c r="BG7" s="39"/>
      <c r="BH7" s="39"/>
      <c r="BI7" s="39"/>
      <c r="BJ7" s="39"/>
      <c r="BK7" s="39"/>
      <c r="BN7" s="39"/>
      <c r="BO7" s="39"/>
      <c r="BP7" s="39"/>
      <c r="BQ7" s="39"/>
      <c r="BR7" s="39"/>
      <c r="BS7" s="39"/>
      <c r="BV7" s="39"/>
      <c r="BW7" s="39"/>
      <c r="BX7" s="39"/>
      <c r="BY7" s="39"/>
      <c r="BZ7" s="39"/>
      <c r="CA7" s="39"/>
      <c r="CD7" s="39"/>
      <c r="CE7" s="39"/>
      <c r="CF7" s="39"/>
      <c r="CG7" s="39"/>
      <c r="CH7" s="39"/>
      <c r="CI7" s="39"/>
      <c r="CL7" s="39"/>
      <c r="CM7" s="39"/>
      <c r="CN7" s="39"/>
      <c r="CO7" s="39"/>
      <c r="CP7" s="39"/>
      <c r="CQ7" s="39"/>
      <c r="CT7" s="39"/>
      <c r="CU7" s="39"/>
      <c r="CV7" s="39"/>
      <c r="CW7" s="39"/>
      <c r="CX7" s="39"/>
      <c r="CY7" s="39"/>
      <c r="DB7" s="39"/>
      <c r="DC7" s="39"/>
      <c r="DD7" s="39"/>
      <c r="DE7" s="39"/>
      <c r="DF7" s="39"/>
      <c r="DG7" s="39"/>
      <c r="DJ7" s="39"/>
      <c r="DK7" s="39"/>
      <c r="DL7" s="39"/>
      <c r="DM7" s="39"/>
      <c r="DN7" s="39"/>
      <c r="DO7" s="39"/>
      <c r="DR7" s="39"/>
      <c r="DS7" s="39"/>
      <c r="DT7" s="39"/>
      <c r="DU7" s="39"/>
      <c r="DV7" s="39"/>
      <c r="DW7" s="39"/>
      <c r="DZ7" s="39"/>
      <c r="EA7" s="39"/>
      <c r="EB7" s="39"/>
      <c r="EC7" s="39"/>
      <c r="ED7" s="39"/>
      <c r="EE7" s="39"/>
      <c r="EH7" s="39"/>
      <c r="EI7" s="39"/>
      <c r="EJ7" s="39"/>
      <c r="EK7" s="39"/>
      <c r="EL7" s="39"/>
      <c r="EM7" s="39"/>
      <c r="EP7" s="39"/>
      <c r="EQ7" s="39"/>
      <c r="ER7" s="39"/>
      <c r="ES7" s="39"/>
      <c r="ET7" s="39"/>
      <c r="EU7" s="39"/>
      <c r="EX7" s="39"/>
      <c r="EY7" s="39"/>
      <c r="EZ7" s="39"/>
      <c r="FA7" s="39"/>
      <c r="FB7" s="39"/>
      <c r="FC7" s="39"/>
      <c r="FF7" s="39"/>
      <c r="FG7" s="39"/>
      <c r="FH7" s="39"/>
      <c r="FI7" s="39"/>
      <c r="FJ7" s="39"/>
      <c r="FK7" s="39"/>
      <c r="FN7" s="39"/>
      <c r="FO7" s="39"/>
      <c r="FP7" s="39"/>
      <c r="FQ7" s="39"/>
      <c r="FR7" s="39"/>
      <c r="FS7" s="39"/>
      <c r="FV7" s="39"/>
      <c r="FW7" s="39"/>
      <c r="FX7" s="39"/>
      <c r="FY7" s="39"/>
      <c r="FZ7" s="39"/>
      <c r="GA7" s="39"/>
      <c r="GD7" s="39"/>
      <c r="GE7" s="39"/>
      <c r="GF7" s="39"/>
      <c r="GG7" s="39"/>
      <c r="GH7" s="39"/>
      <c r="GI7" s="39"/>
      <c r="GL7" s="39"/>
      <c r="GM7" s="39"/>
      <c r="GN7" s="39"/>
      <c r="GO7" s="39"/>
      <c r="GP7" s="39"/>
      <c r="GQ7" s="39"/>
      <c r="GT7" s="39"/>
      <c r="GU7" s="39"/>
      <c r="GV7" s="39"/>
      <c r="GW7" s="39"/>
      <c r="GX7" s="39"/>
      <c r="GY7" s="39"/>
      <c r="HB7" s="39"/>
      <c r="HC7" s="39"/>
      <c r="HD7" s="39"/>
      <c r="HE7" s="39"/>
      <c r="HF7" s="39"/>
      <c r="HG7" s="39"/>
      <c r="HJ7" s="39"/>
      <c r="HK7" s="39"/>
      <c r="HL7" s="39"/>
      <c r="HM7" s="39"/>
      <c r="HN7" s="39"/>
      <c r="HO7" s="39"/>
      <c r="HR7" s="39"/>
      <c r="HS7" s="39"/>
      <c r="HT7" s="39"/>
      <c r="HU7" s="39"/>
      <c r="HV7" s="39"/>
      <c r="HW7" s="39"/>
      <c r="HZ7" s="39"/>
      <c r="IA7" s="39"/>
      <c r="IB7" s="39"/>
      <c r="IC7" s="39"/>
      <c r="ID7" s="39"/>
      <c r="IE7" s="39"/>
      <c r="IH7" s="39"/>
      <c r="II7" s="39"/>
      <c r="IJ7" s="39"/>
      <c r="IK7" s="39"/>
      <c r="IL7" s="39"/>
      <c r="IM7" s="39"/>
      <c r="IP7" s="39"/>
      <c r="IQ7" s="39"/>
      <c r="IR7" s="39"/>
      <c r="IS7" s="39"/>
      <c r="IT7" s="39"/>
      <c r="IU7" s="39"/>
    </row>
    <row r="8" spans="1:255" ht="26.25">
      <c r="A8" s="154" t="s">
        <v>2506</v>
      </c>
      <c r="B8" s="155" t="s">
        <v>2481</v>
      </c>
      <c r="C8" s="155" t="s">
        <v>2507</v>
      </c>
      <c r="D8" s="155" t="s">
        <v>13922</v>
      </c>
      <c r="E8" s="155" t="s">
        <v>2508</v>
      </c>
      <c r="F8" s="155" t="s">
        <v>2508</v>
      </c>
      <c r="G8" s="155" t="s">
        <v>2509</v>
      </c>
      <c r="H8" s="154" t="s">
        <v>2510</v>
      </c>
      <c r="J8" s="39"/>
      <c r="K8" s="39"/>
      <c r="L8" s="39"/>
      <c r="M8" s="39"/>
      <c r="N8" s="39"/>
      <c r="O8" s="39"/>
      <c r="R8" s="39"/>
      <c r="S8" s="39"/>
      <c r="T8" s="39"/>
      <c r="U8" s="39"/>
      <c r="V8" s="39"/>
      <c r="W8" s="39"/>
      <c r="Z8" s="39"/>
      <c r="AA8" s="39"/>
      <c r="AB8" s="39"/>
      <c r="AC8" s="39"/>
      <c r="AD8" s="39"/>
      <c r="AE8" s="39"/>
      <c r="AH8" s="39"/>
      <c r="AI8" s="39"/>
      <c r="AJ8" s="39"/>
      <c r="AK8" s="39"/>
      <c r="AL8" s="39"/>
      <c r="AM8" s="39"/>
      <c r="AP8" s="39"/>
      <c r="AQ8" s="39"/>
      <c r="AR8" s="39"/>
      <c r="AS8" s="39"/>
      <c r="AT8" s="39"/>
      <c r="AU8" s="39"/>
      <c r="AX8" s="39"/>
      <c r="AY8" s="39"/>
      <c r="AZ8" s="39"/>
      <c r="BA8" s="39"/>
      <c r="BB8" s="39"/>
      <c r="BC8" s="39"/>
      <c r="BF8" s="39"/>
      <c r="BG8" s="39"/>
      <c r="BH8" s="39"/>
      <c r="BI8" s="39"/>
      <c r="BJ8" s="39"/>
      <c r="BK8" s="39"/>
      <c r="BN8" s="39"/>
      <c r="BO8" s="39"/>
      <c r="BP8" s="39"/>
      <c r="BQ8" s="39"/>
      <c r="BR8" s="39"/>
      <c r="BS8" s="39"/>
      <c r="BV8" s="39"/>
      <c r="BW8" s="39"/>
      <c r="BX8" s="39"/>
      <c r="BY8" s="39"/>
      <c r="BZ8" s="39"/>
      <c r="CA8" s="39"/>
      <c r="CD8" s="39"/>
      <c r="CE8" s="39"/>
      <c r="CF8" s="39"/>
      <c r="CG8" s="39"/>
      <c r="CH8" s="39"/>
      <c r="CI8" s="39"/>
      <c r="CL8" s="39"/>
      <c r="CM8" s="39"/>
      <c r="CN8" s="39"/>
      <c r="CO8" s="39"/>
      <c r="CP8" s="39"/>
      <c r="CQ8" s="39"/>
      <c r="CT8" s="39"/>
      <c r="CU8" s="39"/>
      <c r="CV8" s="39"/>
      <c r="CW8" s="39"/>
      <c r="CX8" s="39"/>
      <c r="CY8" s="39"/>
      <c r="DB8" s="39"/>
      <c r="DC8" s="39"/>
      <c r="DD8" s="39"/>
      <c r="DE8" s="39"/>
      <c r="DF8" s="39"/>
      <c r="DG8" s="39"/>
      <c r="DJ8" s="39"/>
      <c r="DK8" s="39"/>
      <c r="DL8" s="39"/>
      <c r="DM8" s="39"/>
      <c r="DN8" s="39"/>
      <c r="DO8" s="39"/>
      <c r="DR8" s="39"/>
      <c r="DS8" s="39"/>
      <c r="DT8" s="39"/>
      <c r="DU8" s="39"/>
      <c r="DV8" s="39"/>
      <c r="DW8" s="39"/>
      <c r="DZ8" s="39"/>
      <c r="EA8" s="39"/>
      <c r="EB8" s="39"/>
      <c r="EC8" s="39"/>
      <c r="ED8" s="39"/>
      <c r="EE8" s="39"/>
      <c r="EH8" s="39"/>
      <c r="EI8" s="39"/>
      <c r="EJ8" s="39"/>
      <c r="EK8" s="39"/>
      <c r="EL8" s="39"/>
      <c r="EM8" s="39"/>
      <c r="EP8" s="39"/>
      <c r="EQ8" s="39"/>
      <c r="ER8" s="39"/>
      <c r="ES8" s="39"/>
      <c r="ET8" s="39"/>
      <c r="EU8" s="39"/>
      <c r="EX8" s="39"/>
      <c r="EY8" s="39"/>
      <c r="EZ8" s="39"/>
      <c r="FA8" s="39"/>
      <c r="FB8" s="39"/>
      <c r="FC8" s="39"/>
      <c r="FF8" s="39"/>
      <c r="FG8" s="39"/>
      <c r="FH8" s="39"/>
      <c r="FI8" s="39"/>
      <c r="FJ8" s="39"/>
      <c r="FK8" s="39"/>
      <c r="FN8" s="39"/>
      <c r="FO8" s="39"/>
      <c r="FP8" s="39"/>
      <c r="FQ8" s="39"/>
      <c r="FR8" s="39"/>
      <c r="FS8" s="39"/>
      <c r="FV8" s="39"/>
      <c r="FW8" s="39"/>
      <c r="FX8" s="39"/>
      <c r="FY8" s="39"/>
      <c r="FZ8" s="39"/>
      <c r="GA8" s="39"/>
      <c r="GD8" s="39"/>
      <c r="GE8" s="39"/>
      <c r="GF8" s="39"/>
      <c r="GG8" s="39"/>
      <c r="GH8" s="39"/>
      <c r="GI8" s="39"/>
      <c r="GL8" s="39"/>
      <c r="GM8" s="39"/>
      <c r="GN8" s="39"/>
      <c r="GO8" s="39"/>
      <c r="GP8" s="39"/>
      <c r="GQ8" s="39"/>
      <c r="GT8" s="39"/>
      <c r="GU8" s="39"/>
      <c r="GV8" s="39"/>
      <c r="GW8" s="39"/>
      <c r="GX8" s="39"/>
      <c r="GY8" s="39"/>
      <c r="HB8" s="39"/>
      <c r="HC8" s="39"/>
      <c r="HD8" s="39"/>
      <c r="HE8" s="39"/>
      <c r="HF8" s="39"/>
      <c r="HG8" s="39"/>
      <c r="HJ8" s="39"/>
      <c r="HK8" s="39"/>
      <c r="HL8" s="39"/>
      <c r="HM8" s="39"/>
      <c r="HN8" s="39"/>
      <c r="HO8" s="39"/>
      <c r="HR8" s="39"/>
      <c r="HS8" s="39"/>
      <c r="HT8" s="39"/>
      <c r="HU8" s="39"/>
      <c r="HV8" s="39"/>
      <c r="HW8" s="39"/>
      <c r="HZ8" s="39"/>
      <c r="IA8" s="39"/>
      <c r="IB8" s="39"/>
      <c r="IC8" s="39"/>
      <c r="ID8" s="39"/>
      <c r="IE8" s="39"/>
      <c r="IH8" s="39"/>
      <c r="II8" s="39"/>
      <c r="IJ8" s="39"/>
      <c r="IK8" s="39"/>
      <c r="IL8" s="39"/>
      <c r="IM8" s="39"/>
      <c r="IP8" s="39"/>
      <c r="IQ8" s="39"/>
      <c r="IR8" s="39"/>
      <c r="IS8" s="39"/>
      <c r="IT8" s="39"/>
      <c r="IU8" s="39"/>
    </row>
    <row r="9" spans="1:255" ht="75" customHeight="1">
      <c r="A9" s="154" t="s">
        <v>2511</v>
      </c>
      <c r="B9" s="155" t="s">
        <v>2481</v>
      </c>
      <c r="C9" s="155" t="s">
        <v>2512</v>
      </c>
      <c r="D9" s="155" t="s">
        <v>13922</v>
      </c>
      <c r="E9" s="155" t="s">
        <v>2513</v>
      </c>
      <c r="F9" s="155" t="s">
        <v>2513</v>
      </c>
      <c r="G9" s="155" t="s">
        <v>2514</v>
      </c>
      <c r="H9" s="154" t="s">
        <v>2515</v>
      </c>
      <c r="J9" s="39"/>
      <c r="K9" s="39"/>
      <c r="L9" s="39"/>
      <c r="M9" s="39"/>
      <c r="N9" s="39"/>
      <c r="O9" s="39"/>
      <c r="R9" s="39"/>
      <c r="S9" s="39"/>
      <c r="T9" s="39"/>
      <c r="U9" s="39"/>
      <c r="V9" s="39"/>
      <c r="W9" s="39"/>
      <c r="Z9" s="39"/>
      <c r="AA9" s="39"/>
      <c r="AB9" s="39"/>
      <c r="AC9" s="39"/>
      <c r="AD9" s="39"/>
      <c r="AE9" s="39"/>
      <c r="AH9" s="39"/>
      <c r="AI9" s="39"/>
      <c r="AJ9" s="39"/>
      <c r="AK9" s="39"/>
      <c r="AL9" s="39"/>
      <c r="AM9" s="39"/>
      <c r="AP9" s="39"/>
      <c r="AQ9" s="39"/>
      <c r="AR9" s="39"/>
      <c r="AS9" s="39"/>
      <c r="AT9" s="39"/>
      <c r="AU9" s="39"/>
      <c r="AX9" s="39"/>
      <c r="AY9" s="39"/>
      <c r="AZ9" s="39"/>
      <c r="BA9" s="39"/>
      <c r="BB9" s="39"/>
      <c r="BC9" s="39"/>
      <c r="BF9" s="39"/>
      <c r="BG9" s="39"/>
      <c r="BH9" s="39"/>
      <c r="BI9" s="39"/>
      <c r="BJ9" s="39"/>
      <c r="BK9" s="39"/>
      <c r="BN9" s="39"/>
      <c r="BO9" s="39"/>
      <c r="BP9" s="39"/>
      <c r="BQ9" s="39"/>
      <c r="BR9" s="39"/>
      <c r="BS9" s="39"/>
      <c r="BV9" s="39"/>
      <c r="BW9" s="39"/>
      <c r="BX9" s="39"/>
      <c r="BY9" s="39"/>
      <c r="BZ9" s="39"/>
      <c r="CA9" s="39"/>
      <c r="CD9" s="39"/>
      <c r="CE9" s="39"/>
      <c r="CF9" s="39"/>
      <c r="CG9" s="39"/>
      <c r="CH9" s="39"/>
      <c r="CI9" s="39"/>
      <c r="CL9" s="39"/>
      <c r="CM9" s="39"/>
      <c r="CN9" s="39"/>
      <c r="CO9" s="39"/>
      <c r="CP9" s="39"/>
      <c r="CQ9" s="39"/>
      <c r="CT9" s="39"/>
      <c r="CU9" s="39"/>
      <c r="CV9" s="39"/>
      <c r="CW9" s="39"/>
      <c r="CX9" s="39"/>
      <c r="CY9" s="39"/>
      <c r="DB9" s="39"/>
      <c r="DC9" s="39"/>
      <c r="DD9" s="39"/>
      <c r="DE9" s="39"/>
      <c r="DF9" s="39"/>
      <c r="DG9" s="39"/>
      <c r="DJ9" s="39"/>
      <c r="DK9" s="39"/>
      <c r="DL9" s="39"/>
      <c r="DM9" s="39"/>
      <c r="DN9" s="39"/>
      <c r="DO9" s="39"/>
      <c r="DR9" s="39"/>
      <c r="DS9" s="39"/>
      <c r="DT9" s="39"/>
      <c r="DU9" s="39"/>
      <c r="DV9" s="39"/>
      <c r="DW9" s="39"/>
      <c r="DZ9" s="39"/>
      <c r="EA9" s="39"/>
      <c r="EB9" s="39"/>
      <c r="EC9" s="39"/>
      <c r="ED9" s="39"/>
      <c r="EE9" s="39"/>
      <c r="EH9" s="39"/>
      <c r="EI9" s="39"/>
      <c r="EJ9" s="39"/>
      <c r="EK9" s="39"/>
      <c r="EL9" s="39"/>
      <c r="EM9" s="39"/>
      <c r="EP9" s="39"/>
      <c r="EQ9" s="39"/>
      <c r="ER9" s="39"/>
      <c r="ES9" s="39"/>
      <c r="ET9" s="39"/>
      <c r="EU9" s="39"/>
      <c r="EX9" s="39"/>
      <c r="EY9" s="39"/>
      <c r="EZ9" s="39"/>
      <c r="FA9" s="39"/>
      <c r="FB9" s="39"/>
      <c r="FC9" s="39"/>
      <c r="FF9" s="39"/>
      <c r="FG9" s="39"/>
      <c r="FH9" s="39"/>
      <c r="FI9" s="39"/>
      <c r="FJ9" s="39"/>
      <c r="FK9" s="39"/>
      <c r="FN9" s="39"/>
      <c r="FO9" s="39"/>
      <c r="FP9" s="39"/>
      <c r="FQ9" s="39"/>
      <c r="FR9" s="39"/>
      <c r="FS9" s="39"/>
      <c r="FV9" s="39"/>
      <c r="FW9" s="39"/>
      <c r="FX9" s="39"/>
      <c r="FY9" s="39"/>
      <c r="FZ9" s="39"/>
      <c r="GA9" s="39"/>
      <c r="GD9" s="39"/>
      <c r="GE9" s="39"/>
      <c r="GF9" s="39"/>
      <c r="GG9" s="39"/>
      <c r="GH9" s="39"/>
      <c r="GI9" s="39"/>
      <c r="GL9" s="39"/>
      <c r="GM9" s="39"/>
      <c r="GN9" s="39"/>
      <c r="GO9" s="39"/>
      <c r="GP9" s="39"/>
      <c r="GQ9" s="39"/>
      <c r="GT9" s="39"/>
      <c r="GU9" s="39"/>
      <c r="GV9" s="39"/>
      <c r="GW9" s="39"/>
      <c r="GX9" s="39"/>
      <c r="GY9" s="39"/>
      <c r="HB9" s="39"/>
      <c r="HC9" s="39"/>
      <c r="HD9" s="39"/>
      <c r="HE9" s="39"/>
      <c r="HF9" s="39"/>
      <c r="HG9" s="39"/>
      <c r="HJ9" s="39"/>
      <c r="HK9" s="39"/>
      <c r="HL9" s="39"/>
      <c r="HM9" s="39"/>
      <c r="HN9" s="39"/>
      <c r="HO9" s="39"/>
      <c r="HR9" s="39"/>
      <c r="HS9" s="39"/>
      <c r="HT9" s="39"/>
      <c r="HU9" s="39"/>
      <c r="HV9" s="39"/>
      <c r="HW9" s="39"/>
      <c r="HZ9" s="39"/>
      <c r="IA9" s="39"/>
      <c r="IB9" s="39"/>
      <c r="IC9" s="39"/>
      <c r="ID9" s="39"/>
      <c r="IE9" s="39"/>
      <c r="IH9" s="39"/>
      <c r="II9" s="39"/>
      <c r="IJ9" s="39"/>
      <c r="IK9" s="39"/>
      <c r="IL9" s="39"/>
      <c r="IM9" s="39"/>
      <c r="IP9" s="39"/>
      <c r="IQ9" s="39"/>
      <c r="IR9" s="39"/>
      <c r="IS9" s="39"/>
      <c r="IT9" s="39"/>
      <c r="IU9" s="39"/>
    </row>
    <row r="10" spans="1:255" ht="75" customHeight="1">
      <c r="A10" s="154" t="s">
        <v>2516</v>
      </c>
      <c r="B10" s="155" t="s">
        <v>2481</v>
      </c>
      <c r="C10" s="155" t="s">
        <v>2517</v>
      </c>
      <c r="D10" s="155" t="s">
        <v>13922</v>
      </c>
      <c r="E10" s="155" t="s">
        <v>2513</v>
      </c>
      <c r="F10" s="155" t="s">
        <v>2513</v>
      </c>
      <c r="G10" s="155" t="s">
        <v>2518</v>
      </c>
      <c r="H10" s="154" t="s">
        <v>2515</v>
      </c>
      <c r="J10" s="39"/>
      <c r="K10" s="39"/>
      <c r="L10" s="39"/>
      <c r="M10" s="39"/>
      <c r="N10" s="39"/>
      <c r="O10" s="39"/>
      <c r="R10" s="39"/>
      <c r="S10" s="39"/>
      <c r="T10" s="39"/>
      <c r="U10" s="39"/>
      <c r="V10" s="39"/>
      <c r="W10" s="39"/>
      <c r="Z10" s="39"/>
      <c r="AA10" s="39"/>
      <c r="AB10" s="39"/>
      <c r="AC10" s="39"/>
      <c r="AD10" s="39"/>
      <c r="AE10" s="39"/>
      <c r="AH10" s="39"/>
      <c r="AI10" s="39"/>
      <c r="AJ10" s="39"/>
      <c r="AK10" s="39"/>
      <c r="AL10" s="39"/>
      <c r="AM10" s="39"/>
      <c r="AP10" s="39"/>
      <c r="AQ10" s="39"/>
      <c r="AR10" s="39"/>
      <c r="AS10" s="39"/>
      <c r="AT10" s="39"/>
      <c r="AU10" s="39"/>
      <c r="AX10" s="39"/>
      <c r="AY10" s="39"/>
      <c r="AZ10" s="39"/>
      <c r="BA10" s="39"/>
      <c r="BB10" s="39"/>
      <c r="BC10" s="39"/>
      <c r="BF10" s="39"/>
      <c r="BG10" s="39"/>
      <c r="BH10" s="39"/>
      <c r="BI10" s="39"/>
      <c r="BJ10" s="39"/>
      <c r="BK10" s="39"/>
      <c r="BN10" s="39"/>
      <c r="BO10" s="39"/>
      <c r="BP10" s="39"/>
      <c r="BQ10" s="39"/>
      <c r="BR10" s="39"/>
      <c r="BS10" s="39"/>
      <c r="BV10" s="39"/>
      <c r="BW10" s="39"/>
      <c r="BX10" s="39"/>
      <c r="BY10" s="39"/>
      <c r="BZ10" s="39"/>
      <c r="CA10" s="39"/>
      <c r="CD10" s="39"/>
      <c r="CE10" s="39"/>
      <c r="CF10" s="39"/>
      <c r="CG10" s="39"/>
      <c r="CH10" s="39"/>
      <c r="CI10" s="39"/>
      <c r="CL10" s="39"/>
      <c r="CM10" s="39"/>
      <c r="CN10" s="39"/>
      <c r="CO10" s="39"/>
      <c r="CP10" s="39"/>
      <c r="CQ10" s="39"/>
      <c r="CT10" s="39"/>
      <c r="CU10" s="39"/>
      <c r="CV10" s="39"/>
      <c r="CW10" s="39"/>
      <c r="CX10" s="39"/>
      <c r="CY10" s="39"/>
      <c r="DB10" s="39"/>
      <c r="DC10" s="39"/>
      <c r="DD10" s="39"/>
      <c r="DE10" s="39"/>
      <c r="DF10" s="39"/>
      <c r="DG10" s="39"/>
      <c r="DJ10" s="39"/>
      <c r="DK10" s="39"/>
      <c r="DL10" s="39"/>
      <c r="DM10" s="39"/>
      <c r="DN10" s="39"/>
      <c r="DO10" s="39"/>
      <c r="DR10" s="39"/>
      <c r="DS10" s="39"/>
      <c r="DT10" s="39"/>
      <c r="DU10" s="39"/>
      <c r="DV10" s="39"/>
      <c r="DW10" s="39"/>
      <c r="DZ10" s="39"/>
      <c r="EA10" s="39"/>
      <c r="EB10" s="39"/>
      <c r="EC10" s="39"/>
      <c r="ED10" s="39"/>
      <c r="EE10" s="39"/>
      <c r="EH10" s="39"/>
      <c r="EI10" s="39"/>
      <c r="EJ10" s="39"/>
      <c r="EK10" s="39"/>
      <c r="EL10" s="39"/>
      <c r="EM10" s="39"/>
      <c r="EP10" s="39"/>
      <c r="EQ10" s="39"/>
      <c r="ER10" s="39"/>
      <c r="ES10" s="39"/>
      <c r="ET10" s="39"/>
      <c r="EU10" s="39"/>
      <c r="EX10" s="39"/>
      <c r="EY10" s="39"/>
      <c r="EZ10" s="39"/>
      <c r="FA10" s="39"/>
      <c r="FB10" s="39"/>
      <c r="FC10" s="39"/>
      <c r="FF10" s="39"/>
      <c r="FG10" s="39"/>
      <c r="FH10" s="39"/>
      <c r="FI10" s="39"/>
      <c r="FJ10" s="39"/>
      <c r="FK10" s="39"/>
      <c r="FN10" s="39"/>
      <c r="FO10" s="39"/>
      <c r="FP10" s="39"/>
      <c r="FQ10" s="39"/>
      <c r="FR10" s="39"/>
      <c r="FS10" s="39"/>
      <c r="FV10" s="39"/>
      <c r="FW10" s="39"/>
      <c r="FX10" s="39"/>
      <c r="FY10" s="39"/>
      <c r="FZ10" s="39"/>
      <c r="GA10" s="39"/>
      <c r="GD10" s="39"/>
      <c r="GE10" s="39"/>
      <c r="GF10" s="39"/>
      <c r="GG10" s="39"/>
      <c r="GH10" s="39"/>
      <c r="GI10" s="39"/>
      <c r="GL10" s="39"/>
      <c r="GM10" s="39"/>
      <c r="GN10" s="39"/>
      <c r="GO10" s="39"/>
      <c r="GP10" s="39"/>
      <c r="GQ10" s="39"/>
      <c r="GT10" s="39"/>
      <c r="GU10" s="39"/>
      <c r="GV10" s="39"/>
      <c r="GW10" s="39"/>
      <c r="GX10" s="39"/>
      <c r="GY10" s="39"/>
      <c r="HB10" s="39"/>
      <c r="HC10" s="39"/>
      <c r="HD10" s="39"/>
      <c r="HE10" s="39"/>
      <c r="HF10" s="39"/>
      <c r="HG10" s="39"/>
      <c r="HJ10" s="39"/>
      <c r="HK10" s="39"/>
      <c r="HL10" s="39"/>
      <c r="HM10" s="39"/>
      <c r="HN10" s="39"/>
      <c r="HO10" s="39"/>
      <c r="HR10" s="39"/>
      <c r="HS10" s="39"/>
      <c r="HT10" s="39"/>
      <c r="HU10" s="39"/>
      <c r="HV10" s="39"/>
      <c r="HW10" s="39"/>
      <c r="HZ10" s="39"/>
      <c r="IA10" s="39"/>
      <c r="IB10" s="39"/>
      <c r="IC10" s="39"/>
      <c r="ID10" s="39"/>
      <c r="IE10" s="39"/>
      <c r="IH10" s="39"/>
      <c r="II10" s="39"/>
      <c r="IJ10" s="39"/>
      <c r="IK10" s="39"/>
      <c r="IL10" s="39"/>
      <c r="IM10" s="39"/>
      <c r="IP10" s="39"/>
      <c r="IQ10" s="39"/>
      <c r="IR10" s="39"/>
      <c r="IS10" s="39"/>
      <c r="IT10" s="39"/>
      <c r="IU10" s="39"/>
    </row>
    <row r="11" spans="1:255" ht="75" customHeight="1">
      <c r="A11" s="154" t="s">
        <v>2519</v>
      </c>
      <c r="B11" s="155" t="s">
        <v>2481</v>
      </c>
      <c r="C11" s="155" t="s">
        <v>2520</v>
      </c>
      <c r="D11" s="155" t="s">
        <v>13922</v>
      </c>
      <c r="E11" s="155" t="s">
        <v>2513</v>
      </c>
      <c r="F11" s="155" t="s">
        <v>2513</v>
      </c>
      <c r="G11" s="155" t="s">
        <v>2521</v>
      </c>
      <c r="H11" s="154" t="s">
        <v>2515</v>
      </c>
      <c r="J11" s="39"/>
      <c r="K11" s="39"/>
      <c r="L11" s="39"/>
      <c r="M11" s="39"/>
      <c r="N11" s="39"/>
      <c r="O11" s="39"/>
      <c r="R11" s="39"/>
      <c r="S11" s="39"/>
      <c r="T11" s="39"/>
      <c r="U11" s="39"/>
      <c r="V11" s="39"/>
      <c r="W11" s="39"/>
      <c r="Z11" s="39"/>
      <c r="AA11" s="39"/>
      <c r="AB11" s="39"/>
      <c r="AC11" s="39"/>
      <c r="AD11" s="39"/>
      <c r="AE11" s="39"/>
      <c r="AH11" s="39"/>
      <c r="AI11" s="39"/>
      <c r="AJ11" s="39"/>
      <c r="AK11" s="39"/>
      <c r="AL11" s="39"/>
      <c r="AM11" s="39"/>
      <c r="AP11" s="39"/>
      <c r="AQ11" s="39"/>
      <c r="AR11" s="39"/>
      <c r="AS11" s="39"/>
      <c r="AT11" s="39"/>
      <c r="AU11" s="39"/>
      <c r="AX11" s="39"/>
      <c r="AY11" s="39"/>
      <c r="AZ11" s="39"/>
      <c r="BA11" s="39"/>
      <c r="BB11" s="39"/>
      <c r="BC11" s="39"/>
      <c r="BF11" s="39"/>
      <c r="BG11" s="39"/>
      <c r="BH11" s="39"/>
      <c r="BI11" s="39"/>
      <c r="BJ11" s="39"/>
      <c r="BK11" s="39"/>
      <c r="BN11" s="39"/>
      <c r="BO11" s="39"/>
      <c r="BP11" s="39"/>
      <c r="BQ11" s="39"/>
      <c r="BR11" s="39"/>
      <c r="BS11" s="39"/>
      <c r="BV11" s="39"/>
      <c r="BW11" s="39"/>
      <c r="BX11" s="39"/>
      <c r="BY11" s="39"/>
      <c r="BZ11" s="39"/>
      <c r="CA11" s="39"/>
      <c r="CD11" s="39"/>
      <c r="CE11" s="39"/>
      <c r="CF11" s="39"/>
      <c r="CG11" s="39"/>
      <c r="CH11" s="39"/>
      <c r="CI11" s="39"/>
      <c r="CL11" s="39"/>
      <c r="CM11" s="39"/>
      <c r="CN11" s="39"/>
      <c r="CO11" s="39"/>
      <c r="CP11" s="39"/>
      <c r="CQ11" s="39"/>
      <c r="CT11" s="39"/>
      <c r="CU11" s="39"/>
      <c r="CV11" s="39"/>
      <c r="CW11" s="39"/>
      <c r="CX11" s="39"/>
      <c r="CY11" s="39"/>
      <c r="DB11" s="39"/>
      <c r="DC11" s="39"/>
      <c r="DD11" s="39"/>
      <c r="DE11" s="39"/>
      <c r="DF11" s="39"/>
      <c r="DG11" s="39"/>
      <c r="DJ11" s="39"/>
      <c r="DK11" s="39"/>
      <c r="DL11" s="39"/>
      <c r="DM11" s="39"/>
      <c r="DN11" s="39"/>
      <c r="DO11" s="39"/>
      <c r="DR11" s="39"/>
      <c r="DS11" s="39"/>
      <c r="DT11" s="39"/>
      <c r="DU11" s="39"/>
      <c r="DV11" s="39"/>
      <c r="DW11" s="39"/>
      <c r="DZ11" s="39"/>
      <c r="EA11" s="39"/>
      <c r="EB11" s="39"/>
      <c r="EC11" s="39"/>
      <c r="ED11" s="39"/>
      <c r="EE11" s="39"/>
      <c r="EH11" s="39"/>
      <c r="EI11" s="39"/>
      <c r="EJ11" s="39"/>
      <c r="EK11" s="39"/>
      <c r="EL11" s="39"/>
      <c r="EM11" s="39"/>
      <c r="EP11" s="39"/>
      <c r="EQ11" s="39"/>
      <c r="ER11" s="39"/>
      <c r="ES11" s="39"/>
      <c r="ET11" s="39"/>
      <c r="EU11" s="39"/>
      <c r="EX11" s="39"/>
      <c r="EY11" s="39"/>
      <c r="EZ11" s="39"/>
      <c r="FA11" s="39"/>
      <c r="FB11" s="39"/>
      <c r="FC11" s="39"/>
      <c r="FF11" s="39"/>
      <c r="FG11" s="39"/>
      <c r="FH11" s="39"/>
      <c r="FI11" s="39"/>
      <c r="FJ11" s="39"/>
      <c r="FK11" s="39"/>
      <c r="FN11" s="39"/>
      <c r="FO11" s="39"/>
      <c r="FP11" s="39"/>
      <c r="FQ11" s="39"/>
      <c r="FR11" s="39"/>
      <c r="FS11" s="39"/>
      <c r="FV11" s="39"/>
      <c r="FW11" s="39"/>
      <c r="FX11" s="39"/>
      <c r="FY11" s="39"/>
      <c r="FZ11" s="39"/>
      <c r="GA11" s="39"/>
      <c r="GD11" s="39"/>
      <c r="GE11" s="39"/>
      <c r="GF11" s="39"/>
      <c r="GG11" s="39"/>
      <c r="GH11" s="39"/>
      <c r="GI11" s="39"/>
      <c r="GL11" s="39"/>
      <c r="GM11" s="39"/>
      <c r="GN11" s="39"/>
      <c r="GO11" s="39"/>
      <c r="GP11" s="39"/>
      <c r="GQ11" s="39"/>
      <c r="GT11" s="39"/>
      <c r="GU11" s="39"/>
      <c r="GV11" s="39"/>
      <c r="GW11" s="39"/>
      <c r="GX11" s="39"/>
      <c r="GY11" s="39"/>
      <c r="HB11" s="39"/>
      <c r="HC11" s="39"/>
      <c r="HD11" s="39"/>
      <c r="HE11" s="39"/>
      <c r="HF11" s="39"/>
      <c r="HG11" s="39"/>
      <c r="HJ11" s="39"/>
      <c r="HK11" s="39"/>
      <c r="HL11" s="39"/>
      <c r="HM11" s="39"/>
      <c r="HN11" s="39"/>
      <c r="HO11" s="39"/>
      <c r="HR11" s="39"/>
      <c r="HS11" s="39"/>
      <c r="HT11" s="39"/>
      <c r="HU11" s="39"/>
      <c r="HV11" s="39"/>
      <c r="HW11" s="39"/>
      <c r="HZ11" s="39"/>
      <c r="IA11" s="39"/>
      <c r="IB11" s="39"/>
      <c r="IC11" s="39"/>
      <c r="ID11" s="39"/>
      <c r="IE11" s="39"/>
      <c r="IH11" s="39"/>
      <c r="II11" s="39"/>
      <c r="IJ11" s="39"/>
      <c r="IK11" s="39"/>
      <c r="IL11" s="39"/>
      <c r="IM11" s="39"/>
      <c r="IP11" s="39"/>
      <c r="IQ11" s="39"/>
      <c r="IR11" s="39"/>
      <c r="IS11" s="39"/>
      <c r="IT11" s="39"/>
      <c r="IU11" s="39"/>
    </row>
    <row r="12" spans="1:255" ht="75" customHeight="1">
      <c r="A12" s="154" t="s">
        <v>2522</v>
      </c>
      <c r="B12" s="155" t="s">
        <v>2481</v>
      </c>
      <c r="C12" s="155" t="s">
        <v>2523</v>
      </c>
      <c r="D12" s="155" t="s">
        <v>13922</v>
      </c>
      <c r="E12" s="155" t="s">
        <v>2513</v>
      </c>
      <c r="F12" s="155" t="s">
        <v>2513</v>
      </c>
      <c r="G12" s="155" t="s">
        <v>2524</v>
      </c>
      <c r="H12" s="154" t="s">
        <v>2515</v>
      </c>
      <c r="J12" s="39"/>
      <c r="K12" s="39"/>
      <c r="L12" s="39"/>
      <c r="M12" s="39"/>
      <c r="N12" s="39"/>
      <c r="O12" s="39"/>
      <c r="R12" s="39"/>
      <c r="S12" s="39"/>
      <c r="T12" s="39"/>
      <c r="U12" s="39"/>
      <c r="V12" s="39"/>
      <c r="W12" s="39"/>
      <c r="Z12" s="39"/>
      <c r="AA12" s="39"/>
      <c r="AB12" s="39"/>
      <c r="AC12" s="39"/>
      <c r="AD12" s="39"/>
      <c r="AE12" s="39"/>
      <c r="AH12" s="39"/>
      <c r="AI12" s="39"/>
      <c r="AJ12" s="39"/>
      <c r="AK12" s="39"/>
      <c r="AL12" s="39"/>
      <c r="AM12" s="39"/>
      <c r="AP12" s="39"/>
      <c r="AQ12" s="39"/>
      <c r="AR12" s="39"/>
      <c r="AS12" s="39"/>
      <c r="AT12" s="39"/>
      <c r="AU12" s="39"/>
      <c r="AX12" s="39"/>
      <c r="AY12" s="39"/>
      <c r="AZ12" s="39"/>
      <c r="BA12" s="39"/>
      <c r="BB12" s="39"/>
      <c r="BC12" s="39"/>
      <c r="BF12" s="39"/>
      <c r="BG12" s="39"/>
      <c r="BH12" s="39"/>
      <c r="BI12" s="39"/>
      <c r="BJ12" s="39"/>
      <c r="BK12" s="39"/>
      <c r="BN12" s="39"/>
      <c r="BO12" s="39"/>
      <c r="BP12" s="39"/>
      <c r="BQ12" s="39"/>
      <c r="BR12" s="39"/>
      <c r="BS12" s="39"/>
      <c r="BV12" s="39"/>
      <c r="BW12" s="39"/>
      <c r="BX12" s="39"/>
      <c r="BY12" s="39"/>
      <c r="BZ12" s="39"/>
      <c r="CA12" s="39"/>
      <c r="CD12" s="39"/>
      <c r="CE12" s="39"/>
      <c r="CF12" s="39"/>
      <c r="CG12" s="39"/>
      <c r="CH12" s="39"/>
      <c r="CI12" s="39"/>
      <c r="CL12" s="39"/>
      <c r="CM12" s="39"/>
      <c r="CN12" s="39"/>
      <c r="CO12" s="39"/>
      <c r="CP12" s="39"/>
      <c r="CQ12" s="39"/>
      <c r="CT12" s="39"/>
      <c r="CU12" s="39"/>
      <c r="CV12" s="39"/>
      <c r="CW12" s="39"/>
      <c r="CX12" s="39"/>
      <c r="CY12" s="39"/>
      <c r="DB12" s="39"/>
      <c r="DC12" s="39"/>
      <c r="DD12" s="39"/>
      <c r="DE12" s="39"/>
      <c r="DF12" s="39"/>
      <c r="DG12" s="39"/>
      <c r="DJ12" s="39"/>
      <c r="DK12" s="39"/>
      <c r="DL12" s="39"/>
      <c r="DM12" s="39"/>
      <c r="DN12" s="39"/>
      <c r="DO12" s="39"/>
      <c r="DR12" s="39"/>
      <c r="DS12" s="39"/>
      <c r="DT12" s="39"/>
      <c r="DU12" s="39"/>
      <c r="DV12" s="39"/>
      <c r="DW12" s="39"/>
      <c r="DZ12" s="39"/>
      <c r="EA12" s="39"/>
      <c r="EB12" s="39"/>
      <c r="EC12" s="39"/>
      <c r="ED12" s="39"/>
      <c r="EE12" s="39"/>
      <c r="EH12" s="39"/>
      <c r="EI12" s="39"/>
      <c r="EJ12" s="39"/>
      <c r="EK12" s="39"/>
      <c r="EL12" s="39"/>
      <c r="EM12" s="39"/>
      <c r="EP12" s="39"/>
      <c r="EQ12" s="39"/>
      <c r="ER12" s="39"/>
      <c r="ES12" s="39"/>
      <c r="ET12" s="39"/>
      <c r="EU12" s="39"/>
      <c r="EX12" s="39"/>
      <c r="EY12" s="39"/>
      <c r="EZ12" s="39"/>
      <c r="FA12" s="39"/>
      <c r="FB12" s="39"/>
      <c r="FC12" s="39"/>
      <c r="FF12" s="39"/>
      <c r="FG12" s="39"/>
      <c r="FH12" s="39"/>
      <c r="FI12" s="39"/>
      <c r="FJ12" s="39"/>
      <c r="FK12" s="39"/>
      <c r="FN12" s="39"/>
      <c r="FO12" s="39"/>
      <c r="FP12" s="39"/>
      <c r="FQ12" s="39"/>
      <c r="FR12" s="39"/>
      <c r="FS12" s="39"/>
      <c r="FV12" s="39"/>
      <c r="FW12" s="39"/>
      <c r="FX12" s="39"/>
      <c r="FY12" s="39"/>
      <c r="FZ12" s="39"/>
      <c r="GA12" s="39"/>
      <c r="GD12" s="39"/>
      <c r="GE12" s="39"/>
      <c r="GF12" s="39"/>
      <c r="GG12" s="39"/>
      <c r="GH12" s="39"/>
      <c r="GI12" s="39"/>
      <c r="GL12" s="39"/>
      <c r="GM12" s="39"/>
      <c r="GN12" s="39"/>
      <c r="GO12" s="39"/>
      <c r="GP12" s="39"/>
      <c r="GQ12" s="39"/>
      <c r="GT12" s="39"/>
      <c r="GU12" s="39"/>
      <c r="GV12" s="39"/>
      <c r="GW12" s="39"/>
      <c r="GX12" s="39"/>
      <c r="GY12" s="39"/>
      <c r="HB12" s="39"/>
      <c r="HC12" s="39"/>
      <c r="HD12" s="39"/>
      <c r="HE12" s="39"/>
      <c r="HF12" s="39"/>
      <c r="HG12" s="39"/>
      <c r="HJ12" s="39"/>
      <c r="HK12" s="39"/>
      <c r="HL12" s="39"/>
      <c r="HM12" s="39"/>
      <c r="HN12" s="39"/>
      <c r="HO12" s="39"/>
      <c r="HR12" s="39"/>
      <c r="HS12" s="39"/>
      <c r="HT12" s="39"/>
      <c r="HU12" s="39"/>
      <c r="HV12" s="39"/>
      <c r="HW12" s="39"/>
      <c r="HZ12" s="39"/>
      <c r="IA12" s="39"/>
      <c r="IB12" s="39"/>
      <c r="IC12" s="39"/>
      <c r="ID12" s="39"/>
      <c r="IE12" s="39"/>
      <c r="IH12" s="39"/>
      <c r="II12" s="39"/>
      <c r="IJ12" s="39"/>
      <c r="IK12" s="39"/>
      <c r="IL12" s="39"/>
      <c r="IM12" s="39"/>
      <c r="IP12" s="39"/>
      <c r="IQ12" s="39"/>
      <c r="IR12" s="39"/>
      <c r="IS12" s="39"/>
      <c r="IT12" s="39"/>
      <c r="IU12" s="39"/>
    </row>
    <row r="13" spans="1:255" ht="75" customHeight="1">
      <c r="A13" s="154" t="s">
        <v>2525</v>
      </c>
      <c r="B13" s="155" t="s">
        <v>2481</v>
      </c>
      <c r="C13" s="155" t="s">
        <v>2526</v>
      </c>
      <c r="D13" s="155" t="s">
        <v>13922</v>
      </c>
      <c r="E13" s="155" t="s">
        <v>2513</v>
      </c>
      <c r="F13" s="155" t="s">
        <v>2513</v>
      </c>
      <c r="G13" s="155" t="s">
        <v>2527</v>
      </c>
      <c r="H13" s="154" t="s">
        <v>2515</v>
      </c>
      <c r="J13" s="39"/>
      <c r="K13" s="39"/>
      <c r="L13" s="39"/>
      <c r="M13" s="39"/>
      <c r="N13" s="39"/>
      <c r="O13" s="39"/>
      <c r="R13" s="39"/>
      <c r="S13" s="39"/>
      <c r="T13" s="39"/>
      <c r="U13" s="39"/>
      <c r="V13" s="39"/>
      <c r="W13" s="39"/>
      <c r="Z13" s="39"/>
      <c r="AA13" s="39"/>
      <c r="AB13" s="39"/>
      <c r="AC13" s="39"/>
      <c r="AD13" s="39"/>
      <c r="AE13" s="39"/>
      <c r="AH13" s="39"/>
      <c r="AI13" s="39"/>
      <c r="AJ13" s="39"/>
      <c r="AK13" s="39"/>
      <c r="AL13" s="39"/>
      <c r="AM13" s="39"/>
      <c r="AP13" s="39"/>
      <c r="AQ13" s="39"/>
      <c r="AR13" s="39"/>
      <c r="AS13" s="39"/>
      <c r="AT13" s="39"/>
      <c r="AU13" s="39"/>
      <c r="AX13" s="39"/>
      <c r="AY13" s="39"/>
      <c r="AZ13" s="39"/>
      <c r="BA13" s="39"/>
      <c r="BB13" s="39"/>
      <c r="BC13" s="39"/>
      <c r="BF13" s="39"/>
      <c r="BG13" s="39"/>
      <c r="BH13" s="39"/>
      <c r="BI13" s="39"/>
      <c r="BJ13" s="39"/>
      <c r="BK13" s="39"/>
      <c r="BN13" s="39"/>
      <c r="BO13" s="39"/>
      <c r="BP13" s="39"/>
      <c r="BQ13" s="39"/>
      <c r="BR13" s="39"/>
      <c r="BS13" s="39"/>
      <c r="BV13" s="39"/>
      <c r="BW13" s="39"/>
      <c r="BX13" s="39"/>
      <c r="BY13" s="39"/>
      <c r="BZ13" s="39"/>
      <c r="CA13" s="39"/>
      <c r="CD13" s="39"/>
      <c r="CE13" s="39"/>
      <c r="CF13" s="39"/>
      <c r="CG13" s="39"/>
      <c r="CH13" s="39"/>
      <c r="CI13" s="39"/>
      <c r="CL13" s="39"/>
      <c r="CM13" s="39"/>
      <c r="CN13" s="39"/>
      <c r="CO13" s="39"/>
      <c r="CP13" s="39"/>
      <c r="CQ13" s="39"/>
      <c r="CT13" s="39"/>
      <c r="CU13" s="39"/>
      <c r="CV13" s="39"/>
      <c r="CW13" s="39"/>
      <c r="CX13" s="39"/>
      <c r="CY13" s="39"/>
      <c r="DB13" s="39"/>
      <c r="DC13" s="39"/>
      <c r="DD13" s="39"/>
      <c r="DE13" s="39"/>
      <c r="DF13" s="39"/>
      <c r="DG13" s="39"/>
      <c r="DJ13" s="39"/>
      <c r="DK13" s="39"/>
      <c r="DL13" s="39"/>
      <c r="DM13" s="39"/>
      <c r="DN13" s="39"/>
      <c r="DO13" s="39"/>
      <c r="DR13" s="39"/>
      <c r="DS13" s="39"/>
      <c r="DT13" s="39"/>
      <c r="DU13" s="39"/>
      <c r="DV13" s="39"/>
      <c r="DW13" s="39"/>
      <c r="DZ13" s="39"/>
      <c r="EA13" s="39"/>
      <c r="EB13" s="39"/>
      <c r="EC13" s="39"/>
      <c r="ED13" s="39"/>
      <c r="EE13" s="39"/>
      <c r="EH13" s="39"/>
      <c r="EI13" s="39"/>
      <c r="EJ13" s="39"/>
      <c r="EK13" s="39"/>
      <c r="EL13" s="39"/>
      <c r="EM13" s="39"/>
      <c r="EP13" s="39"/>
      <c r="EQ13" s="39"/>
      <c r="ER13" s="39"/>
      <c r="ES13" s="39"/>
      <c r="ET13" s="39"/>
      <c r="EU13" s="39"/>
      <c r="EX13" s="39"/>
      <c r="EY13" s="39"/>
      <c r="EZ13" s="39"/>
      <c r="FA13" s="39"/>
      <c r="FB13" s="39"/>
      <c r="FC13" s="39"/>
      <c r="FF13" s="39"/>
      <c r="FG13" s="39"/>
      <c r="FH13" s="39"/>
      <c r="FI13" s="39"/>
      <c r="FJ13" s="39"/>
      <c r="FK13" s="39"/>
      <c r="FN13" s="39"/>
      <c r="FO13" s="39"/>
      <c r="FP13" s="39"/>
      <c r="FQ13" s="39"/>
      <c r="FR13" s="39"/>
      <c r="FS13" s="39"/>
      <c r="FV13" s="39"/>
      <c r="FW13" s="39"/>
      <c r="FX13" s="39"/>
      <c r="FY13" s="39"/>
      <c r="FZ13" s="39"/>
      <c r="GA13" s="39"/>
      <c r="GD13" s="39"/>
      <c r="GE13" s="39"/>
      <c r="GF13" s="39"/>
      <c r="GG13" s="39"/>
      <c r="GH13" s="39"/>
      <c r="GI13" s="39"/>
      <c r="GL13" s="39"/>
      <c r="GM13" s="39"/>
      <c r="GN13" s="39"/>
      <c r="GO13" s="39"/>
      <c r="GP13" s="39"/>
      <c r="GQ13" s="39"/>
      <c r="GT13" s="39"/>
      <c r="GU13" s="39"/>
      <c r="GV13" s="39"/>
      <c r="GW13" s="39"/>
      <c r="GX13" s="39"/>
      <c r="GY13" s="39"/>
      <c r="HB13" s="39"/>
      <c r="HC13" s="39"/>
      <c r="HD13" s="39"/>
      <c r="HE13" s="39"/>
      <c r="HF13" s="39"/>
      <c r="HG13" s="39"/>
      <c r="HJ13" s="39"/>
      <c r="HK13" s="39"/>
      <c r="HL13" s="39"/>
      <c r="HM13" s="39"/>
      <c r="HN13" s="39"/>
      <c r="HO13" s="39"/>
      <c r="HR13" s="39"/>
      <c r="HS13" s="39"/>
      <c r="HT13" s="39"/>
      <c r="HU13" s="39"/>
      <c r="HV13" s="39"/>
      <c r="HW13" s="39"/>
      <c r="HZ13" s="39"/>
      <c r="IA13" s="39"/>
      <c r="IB13" s="39"/>
      <c r="IC13" s="39"/>
      <c r="ID13" s="39"/>
      <c r="IE13" s="39"/>
      <c r="IH13" s="39"/>
      <c r="II13" s="39"/>
      <c r="IJ13" s="39"/>
      <c r="IK13" s="39"/>
      <c r="IL13" s="39"/>
      <c r="IM13" s="39"/>
      <c r="IP13" s="39"/>
      <c r="IQ13" s="39"/>
      <c r="IR13" s="39"/>
      <c r="IS13" s="39"/>
      <c r="IT13" s="39"/>
      <c r="IU13" s="39"/>
    </row>
    <row r="14" spans="1:255" ht="75" customHeight="1">
      <c r="A14" s="154" t="s">
        <v>2528</v>
      </c>
      <c r="B14" s="155" t="s">
        <v>2481</v>
      </c>
      <c r="C14" s="155" t="s">
        <v>2529</v>
      </c>
      <c r="D14" s="155" t="s">
        <v>13922</v>
      </c>
      <c r="E14" s="155" t="s">
        <v>2513</v>
      </c>
      <c r="F14" s="155" t="s">
        <v>2513</v>
      </c>
      <c r="G14" s="155" t="s">
        <v>2530</v>
      </c>
      <c r="H14" s="154" t="s">
        <v>2515</v>
      </c>
      <c r="J14" s="39"/>
      <c r="K14" s="39"/>
      <c r="L14" s="39"/>
      <c r="M14" s="39"/>
      <c r="N14" s="39"/>
      <c r="O14" s="39"/>
      <c r="R14" s="39"/>
      <c r="S14" s="39"/>
      <c r="T14" s="39"/>
      <c r="U14" s="39"/>
      <c r="V14" s="39"/>
      <c r="W14" s="39"/>
      <c r="Z14" s="39"/>
      <c r="AA14" s="39"/>
      <c r="AB14" s="39"/>
      <c r="AC14" s="39"/>
      <c r="AD14" s="39"/>
      <c r="AE14" s="39"/>
      <c r="AH14" s="39"/>
      <c r="AI14" s="39"/>
      <c r="AJ14" s="39"/>
      <c r="AK14" s="39"/>
      <c r="AL14" s="39"/>
      <c r="AM14" s="39"/>
      <c r="AP14" s="39"/>
      <c r="AQ14" s="39"/>
      <c r="AR14" s="39"/>
      <c r="AS14" s="39"/>
      <c r="AT14" s="39"/>
      <c r="AU14" s="39"/>
      <c r="AX14" s="39"/>
      <c r="AY14" s="39"/>
      <c r="AZ14" s="39"/>
      <c r="BA14" s="39"/>
      <c r="BB14" s="39"/>
      <c r="BC14" s="39"/>
      <c r="BF14" s="39"/>
      <c r="BG14" s="39"/>
      <c r="BH14" s="39"/>
      <c r="BI14" s="39"/>
      <c r="BJ14" s="39"/>
      <c r="BK14" s="39"/>
      <c r="BN14" s="39"/>
      <c r="BO14" s="39"/>
      <c r="BP14" s="39"/>
      <c r="BQ14" s="39"/>
      <c r="BR14" s="39"/>
      <c r="BS14" s="39"/>
      <c r="BV14" s="39"/>
      <c r="BW14" s="39"/>
      <c r="BX14" s="39"/>
      <c r="BY14" s="39"/>
      <c r="BZ14" s="39"/>
      <c r="CA14" s="39"/>
      <c r="CD14" s="39"/>
      <c r="CE14" s="39"/>
      <c r="CF14" s="39"/>
      <c r="CG14" s="39"/>
      <c r="CH14" s="39"/>
      <c r="CI14" s="39"/>
      <c r="CL14" s="39"/>
      <c r="CM14" s="39"/>
      <c r="CN14" s="39"/>
      <c r="CO14" s="39"/>
      <c r="CP14" s="39"/>
      <c r="CQ14" s="39"/>
      <c r="CT14" s="39"/>
      <c r="CU14" s="39"/>
      <c r="CV14" s="39"/>
      <c r="CW14" s="39"/>
      <c r="CX14" s="39"/>
      <c r="CY14" s="39"/>
      <c r="DB14" s="39"/>
      <c r="DC14" s="39"/>
      <c r="DD14" s="39"/>
      <c r="DE14" s="39"/>
      <c r="DF14" s="39"/>
      <c r="DG14" s="39"/>
      <c r="DJ14" s="39"/>
      <c r="DK14" s="39"/>
      <c r="DL14" s="39"/>
      <c r="DM14" s="39"/>
      <c r="DN14" s="39"/>
      <c r="DO14" s="39"/>
      <c r="DR14" s="39"/>
      <c r="DS14" s="39"/>
      <c r="DT14" s="39"/>
      <c r="DU14" s="39"/>
      <c r="DV14" s="39"/>
      <c r="DW14" s="39"/>
      <c r="DZ14" s="39"/>
      <c r="EA14" s="39"/>
      <c r="EB14" s="39"/>
      <c r="EC14" s="39"/>
      <c r="ED14" s="39"/>
      <c r="EE14" s="39"/>
      <c r="EH14" s="39"/>
      <c r="EI14" s="39"/>
      <c r="EJ14" s="39"/>
      <c r="EK14" s="39"/>
      <c r="EL14" s="39"/>
      <c r="EM14" s="39"/>
      <c r="EP14" s="39"/>
      <c r="EQ14" s="39"/>
      <c r="ER14" s="39"/>
      <c r="ES14" s="39"/>
      <c r="ET14" s="39"/>
      <c r="EU14" s="39"/>
      <c r="EX14" s="39"/>
      <c r="EY14" s="39"/>
      <c r="EZ14" s="39"/>
      <c r="FA14" s="39"/>
      <c r="FB14" s="39"/>
      <c r="FC14" s="39"/>
      <c r="FF14" s="39"/>
      <c r="FG14" s="39"/>
      <c r="FH14" s="39"/>
      <c r="FI14" s="39"/>
      <c r="FJ14" s="39"/>
      <c r="FK14" s="39"/>
      <c r="FN14" s="39"/>
      <c r="FO14" s="39"/>
      <c r="FP14" s="39"/>
      <c r="FQ14" s="39"/>
      <c r="FR14" s="39"/>
      <c r="FS14" s="39"/>
      <c r="FV14" s="39"/>
      <c r="FW14" s="39"/>
      <c r="FX14" s="39"/>
      <c r="FY14" s="39"/>
      <c r="FZ14" s="39"/>
      <c r="GA14" s="39"/>
      <c r="GD14" s="39"/>
      <c r="GE14" s="39"/>
      <c r="GF14" s="39"/>
      <c r="GG14" s="39"/>
      <c r="GH14" s="39"/>
      <c r="GI14" s="39"/>
      <c r="GL14" s="39"/>
      <c r="GM14" s="39"/>
      <c r="GN14" s="39"/>
      <c r="GO14" s="39"/>
      <c r="GP14" s="39"/>
      <c r="GQ14" s="39"/>
      <c r="GT14" s="39"/>
      <c r="GU14" s="39"/>
      <c r="GV14" s="39"/>
      <c r="GW14" s="39"/>
      <c r="GX14" s="39"/>
      <c r="GY14" s="39"/>
      <c r="HB14" s="39"/>
      <c r="HC14" s="39"/>
      <c r="HD14" s="39"/>
      <c r="HE14" s="39"/>
      <c r="HF14" s="39"/>
      <c r="HG14" s="39"/>
      <c r="HJ14" s="39"/>
      <c r="HK14" s="39"/>
      <c r="HL14" s="39"/>
      <c r="HM14" s="39"/>
      <c r="HN14" s="39"/>
      <c r="HO14" s="39"/>
      <c r="HR14" s="39"/>
      <c r="HS14" s="39"/>
      <c r="HT14" s="39"/>
      <c r="HU14" s="39"/>
      <c r="HV14" s="39"/>
      <c r="HW14" s="39"/>
      <c r="HZ14" s="39"/>
      <c r="IA14" s="39"/>
      <c r="IB14" s="39"/>
      <c r="IC14" s="39"/>
      <c r="ID14" s="39"/>
      <c r="IE14" s="39"/>
      <c r="IH14" s="39"/>
      <c r="II14" s="39"/>
      <c r="IJ14" s="39"/>
      <c r="IK14" s="39"/>
      <c r="IL14" s="39"/>
      <c r="IM14" s="39"/>
      <c r="IP14" s="39"/>
      <c r="IQ14" s="39"/>
      <c r="IR14" s="39"/>
      <c r="IS14" s="39"/>
      <c r="IT14" s="39"/>
      <c r="IU14" s="39"/>
    </row>
    <row r="15" spans="1:255" ht="120.75" customHeight="1">
      <c r="A15" s="154" t="s">
        <v>2531</v>
      </c>
      <c r="B15" s="155" t="s">
        <v>2481</v>
      </c>
      <c r="C15" s="155" t="s">
        <v>2502</v>
      </c>
      <c r="D15" s="155" t="s">
        <v>2503</v>
      </c>
      <c r="E15" s="155" t="s">
        <v>2532</v>
      </c>
      <c r="F15" s="155" t="s">
        <v>2533</v>
      </c>
      <c r="G15" s="155" t="s">
        <v>2534</v>
      </c>
      <c r="H15" s="154" t="s">
        <v>2535</v>
      </c>
      <c r="J15" s="39"/>
      <c r="K15" s="39"/>
      <c r="L15" s="39"/>
      <c r="M15" s="39"/>
      <c r="N15" s="39"/>
      <c r="O15" s="39"/>
      <c r="R15" s="39"/>
      <c r="S15" s="39"/>
      <c r="T15" s="39"/>
      <c r="U15" s="39"/>
      <c r="V15" s="39"/>
      <c r="W15" s="39"/>
      <c r="Z15" s="39"/>
      <c r="AA15" s="39"/>
      <c r="AB15" s="39"/>
      <c r="AC15" s="39"/>
      <c r="AD15" s="39"/>
      <c r="AE15" s="39"/>
      <c r="AH15" s="39"/>
      <c r="AI15" s="39"/>
      <c r="AJ15" s="39"/>
      <c r="AK15" s="39"/>
      <c r="AL15" s="39"/>
      <c r="AM15" s="39"/>
      <c r="AP15" s="39"/>
      <c r="AQ15" s="39"/>
      <c r="AR15" s="39"/>
      <c r="AS15" s="39"/>
      <c r="AT15" s="39"/>
      <c r="AU15" s="39"/>
      <c r="AX15" s="39"/>
      <c r="AY15" s="39"/>
      <c r="AZ15" s="39"/>
      <c r="BA15" s="39"/>
      <c r="BB15" s="39"/>
      <c r="BC15" s="39"/>
      <c r="BF15" s="39"/>
      <c r="BG15" s="39"/>
      <c r="BH15" s="39"/>
      <c r="BI15" s="39"/>
      <c r="BJ15" s="39"/>
      <c r="BK15" s="39"/>
      <c r="BN15" s="39"/>
      <c r="BO15" s="39"/>
      <c r="BP15" s="39"/>
      <c r="BQ15" s="39"/>
      <c r="BR15" s="39"/>
      <c r="BS15" s="39"/>
      <c r="BV15" s="39"/>
      <c r="BW15" s="39"/>
      <c r="BX15" s="39"/>
      <c r="BY15" s="39"/>
      <c r="BZ15" s="39"/>
      <c r="CA15" s="39"/>
      <c r="CD15" s="39"/>
      <c r="CE15" s="39"/>
      <c r="CF15" s="39"/>
      <c r="CG15" s="39"/>
      <c r="CH15" s="39"/>
      <c r="CI15" s="39"/>
      <c r="CL15" s="39"/>
      <c r="CM15" s="39"/>
      <c r="CN15" s="39"/>
      <c r="CO15" s="39"/>
      <c r="CP15" s="39"/>
      <c r="CQ15" s="39"/>
      <c r="CT15" s="39"/>
      <c r="CU15" s="39"/>
      <c r="CV15" s="39"/>
      <c r="CW15" s="39"/>
      <c r="CX15" s="39"/>
      <c r="CY15" s="39"/>
      <c r="DB15" s="39"/>
      <c r="DC15" s="39"/>
      <c r="DD15" s="39"/>
      <c r="DE15" s="39"/>
      <c r="DF15" s="39"/>
      <c r="DG15" s="39"/>
      <c r="DJ15" s="39"/>
      <c r="DK15" s="39"/>
      <c r="DL15" s="39"/>
      <c r="DM15" s="39"/>
      <c r="DN15" s="39"/>
      <c r="DO15" s="39"/>
      <c r="DR15" s="39"/>
      <c r="DS15" s="39"/>
      <c r="DT15" s="39"/>
      <c r="DU15" s="39"/>
      <c r="DV15" s="39"/>
      <c r="DW15" s="39"/>
      <c r="DZ15" s="39"/>
      <c r="EA15" s="39"/>
      <c r="EB15" s="39"/>
      <c r="EC15" s="39"/>
      <c r="ED15" s="39"/>
      <c r="EE15" s="39"/>
      <c r="EH15" s="39"/>
      <c r="EI15" s="39"/>
      <c r="EJ15" s="39"/>
      <c r="EK15" s="39"/>
      <c r="EL15" s="39"/>
      <c r="EM15" s="39"/>
      <c r="EP15" s="39"/>
      <c r="EQ15" s="39"/>
      <c r="ER15" s="39"/>
      <c r="ES15" s="39"/>
      <c r="ET15" s="39"/>
      <c r="EU15" s="39"/>
      <c r="EX15" s="39"/>
      <c r="EY15" s="39"/>
      <c r="EZ15" s="39"/>
      <c r="FA15" s="39"/>
      <c r="FB15" s="39"/>
      <c r="FC15" s="39"/>
      <c r="FF15" s="39"/>
      <c r="FG15" s="39"/>
      <c r="FH15" s="39"/>
      <c r="FI15" s="39"/>
      <c r="FJ15" s="39"/>
      <c r="FK15" s="39"/>
      <c r="FN15" s="39"/>
      <c r="FO15" s="39"/>
      <c r="FP15" s="39"/>
      <c r="FQ15" s="39"/>
      <c r="FR15" s="39"/>
      <c r="FS15" s="39"/>
      <c r="FV15" s="39"/>
      <c r="FW15" s="39"/>
      <c r="FX15" s="39"/>
      <c r="FY15" s="39"/>
      <c r="FZ15" s="39"/>
      <c r="GA15" s="39"/>
      <c r="GD15" s="39"/>
      <c r="GE15" s="39"/>
      <c r="GF15" s="39"/>
      <c r="GG15" s="39"/>
      <c r="GH15" s="39"/>
      <c r="GI15" s="39"/>
      <c r="GL15" s="39"/>
      <c r="GM15" s="39"/>
      <c r="GN15" s="39"/>
      <c r="GO15" s="39"/>
      <c r="GP15" s="39"/>
      <c r="GQ15" s="39"/>
      <c r="GT15" s="39"/>
      <c r="GU15" s="39"/>
      <c r="GV15" s="39"/>
      <c r="GW15" s="39"/>
      <c r="GX15" s="39"/>
      <c r="GY15" s="39"/>
      <c r="HB15" s="39"/>
      <c r="HC15" s="39"/>
      <c r="HD15" s="39"/>
      <c r="HE15" s="39"/>
      <c r="HF15" s="39"/>
      <c r="HG15" s="39"/>
      <c r="HJ15" s="39"/>
      <c r="HK15" s="39"/>
      <c r="HL15" s="39"/>
      <c r="HM15" s="39"/>
      <c r="HN15" s="39"/>
      <c r="HO15" s="39"/>
      <c r="HR15" s="39"/>
      <c r="HS15" s="39"/>
      <c r="HT15" s="39"/>
      <c r="HU15" s="39"/>
      <c r="HV15" s="39"/>
      <c r="HW15" s="39"/>
      <c r="HZ15" s="39"/>
      <c r="IA15" s="39"/>
      <c r="IB15" s="39"/>
      <c r="IC15" s="39"/>
      <c r="ID15" s="39"/>
      <c r="IE15" s="39"/>
      <c r="IH15" s="39"/>
      <c r="II15" s="39"/>
      <c r="IJ15" s="39"/>
      <c r="IK15" s="39"/>
      <c r="IL15" s="39"/>
      <c r="IM15" s="39"/>
      <c r="IP15" s="39"/>
      <c r="IQ15" s="39"/>
      <c r="IR15" s="39"/>
      <c r="IS15" s="39"/>
      <c r="IT15" s="39"/>
      <c r="IU15" s="39"/>
    </row>
    <row r="16" spans="1:255" ht="120.75" customHeight="1">
      <c r="A16" s="154" t="s">
        <v>2536</v>
      </c>
      <c r="B16" s="155" t="s">
        <v>2481</v>
      </c>
      <c r="C16" s="155" t="s">
        <v>2502</v>
      </c>
      <c r="D16" s="155" t="s">
        <v>2503</v>
      </c>
      <c r="E16" s="155" t="s">
        <v>2532</v>
      </c>
      <c r="F16" s="155" t="s">
        <v>2537</v>
      </c>
      <c r="G16" s="155" t="s">
        <v>2538</v>
      </c>
      <c r="H16" s="154" t="s">
        <v>2535</v>
      </c>
      <c r="J16" s="39"/>
      <c r="K16" s="39"/>
      <c r="L16" s="39"/>
      <c r="M16" s="39"/>
      <c r="N16" s="39"/>
      <c r="O16" s="39"/>
      <c r="R16" s="39"/>
      <c r="S16" s="39"/>
      <c r="T16" s="39"/>
      <c r="U16" s="39"/>
      <c r="V16" s="39"/>
      <c r="W16" s="39"/>
      <c r="Z16" s="39"/>
      <c r="AA16" s="39"/>
      <c r="AB16" s="39"/>
      <c r="AC16" s="39"/>
      <c r="AD16" s="39"/>
      <c r="AE16" s="39"/>
      <c r="AH16" s="39"/>
      <c r="AI16" s="39"/>
      <c r="AJ16" s="39"/>
      <c r="AK16" s="39"/>
      <c r="AL16" s="39"/>
      <c r="AM16" s="39"/>
      <c r="AP16" s="39"/>
      <c r="AQ16" s="39"/>
      <c r="AR16" s="39"/>
      <c r="AS16" s="39"/>
      <c r="AT16" s="39"/>
      <c r="AU16" s="39"/>
      <c r="AX16" s="39"/>
      <c r="AY16" s="39"/>
      <c r="AZ16" s="39"/>
      <c r="BA16" s="39"/>
      <c r="BB16" s="39"/>
      <c r="BC16" s="39"/>
      <c r="BF16" s="39"/>
      <c r="BG16" s="39"/>
      <c r="BH16" s="39"/>
      <c r="BI16" s="39"/>
      <c r="BJ16" s="39"/>
      <c r="BK16" s="39"/>
      <c r="BN16" s="39"/>
      <c r="BO16" s="39"/>
      <c r="BP16" s="39"/>
      <c r="BQ16" s="39"/>
      <c r="BR16" s="39"/>
      <c r="BS16" s="39"/>
      <c r="BV16" s="39"/>
      <c r="BW16" s="39"/>
      <c r="BX16" s="39"/>
      <c r="BY16" s="39"/>
      <c r="BZ16" s="39"/>
      <c r="CA16" s="39"/>
      <c r="CD16" s="39"/>
      <c r="CE16" s="39"/>
      <c r="CF16" s="39"/>
      <c r="CG16" s="39"/>
      <c r="CH16" s="39"/>
      <c r="CI16" s="39"/>
      <c r="CL16" s="39"/>
      <c r="CM16" s="39"/>
      <c r="CN16" s="39"/>
      <c r="CO16" s="39"/>
      <c r="CP16" s="39"/>
      <c r="CQ16" s="39"/>
      <c r="CT16" s="39"/>
      <c r="CU16" s="39"/>
      <c r="CV16" s="39"/>
      <c r="CW16" s="39"/>
      <c r="CX16" s="39"/>
      <c r="CY16" s="39"/>
      <c r="DB16" s="39"/>
      <c r="DC16" s="39"/>
      <c r="DD16" s="39"/>
      <c r="DE16" s="39"/>
      <c r="DF16" s="39"/>
      <c r="DG16" s="39"/>
      <c r="DJ16" s="39"/>
      <c r="DK16" s="39"/>
      <c r="DL16" s="39"/>
      <c r="DM16" s="39"/>
      <c r="DN16" s="39"/>
      <c r="DO16" s="39"/>
      <c r="DR16" s="39"/>
      <c r="DS16" s="39"/>
      <c r="DT16" s="39"/>
      <c r="DU16" s="39"/>
      <c r="DV16" s="39"/>
      <c r="DW16" s="39"/>
      <c r="DZ16" s="39"/>
      <c r="EA16" s="39"/>
      <c r="EB16" s="39"/>
      <c r="EC16" s="39"/>
      <c r="ED16" s="39"/>
      <c r="EE16" s="39"/>
      <c r="EH16" s="39"/>
      <c r="EI16" s="39"/>
      <c r="EJ16" s="39"/>
      <c r="EK16" s="39"/>
      <c r="EL16" s="39"/>
      <c r="EM16" s="39"/>
      <c r="EP16" s="39"/>
      <c r="EQ16" s="39"/>
      <c r="ER16" s="39"/>
      <c r="ES16" s="39"/>
      <c r="ET16" s="39"/>
      <c r="EU16" s="39"/>
      <c r="EX16" s="39"/>
      <c r="EY16" s="39"/>
      <c r="EZ16" s="39"/>
      <c r="FA16" s="39"/>
      <c r="FB16" s="39"/>
      <c r="FC16" s="39"/>
      <c r="FF16" s="39"/>
      <c r="FG16" s="39"/>
      <c r="FH16" s="39"/>
      <c r="FI16" s="39"/>
      <c r="FJ16" s="39"/>
      <c r="FK16" s="39"/>
      <c r="FN16" s="39"/>
      <c r="FO16" s="39"/>
      <c r="FP16" s="39"/>
      <c r="FQ16" s="39"/>
      <c r="FR16" s="39"/>
      <c r="FS16" s="39"/>
      <c r="FV16" s="39"/>
      <c r="FW16" s="39"/>
      <c r="FX16" s="39"/>
      <c r="FY16" s="39"/>
      <c r="FZ16" s="39"/>
      <c r="GA16" s="39"/>
      <c r="GD16" s="39"/>
      <c r="GE16" s="39"/>
      <c r="GF16" s="39"/>
      <c r="GG16" s="39"/>
      <c r="GH16" s="39"/>
      <c r="GI16" s="39"/>
      <c r="GL16" s="39"/>
      <c r="GM16" s="39"/>
      <c r="GN16" s="39"/>
      <c r="GO16" s="39"/>
      <c r="GP16" s="39"/>
      <c r="GQ16" s="39"/>
      <c r="GT16" s="39"/>
      <c r="GU16" s="39"/>
      <c r="GV16" s="39"/>
      <c r="GW16" s="39"/>
      <c r="GX16" s="39"/>
      <c r="GY16" s="39"/>
      <c r="HB16" s="39"/>
      <c r="HC16" s="39"/>
      <c r="HD16" s="39"/>
      <c r="HE16" s="39"/>
      <c r="HF16" s="39"/>
      <c r="HG16" s="39"/>
      <c r="HJ16" s="39"/>
      <c r="HK16" s="39"/>
      <c r="HL16" s="39"/>
      <c r="HM16" s="39"/>
      <c r="HN16" s="39"/>
      <c r="HO16" s="39"/>
      <c r="HR16" s="39"/>
      <c r="HS16" s="39"/>
      <c r="HT16" s="39"/>
      <c r="HU16" s="39"/>
      <c r="HV16" s="39"/>
      <c r="HW16" s="39"/>
      <c r="HZ16" s="39"/>
      <c r="IA16" s="39"/>
      <c r="IB16" s="39"/>
      <c r="IC16" s="39"/>
      <c r="ID16" s="39"/>
      <c r="IE16" s="39"/>
      <c r="IH16" s="39"/>
      <c r="II16" s="39"/>
      <c r="IJ16" s="39"/>
      <c r="IK16" s="39"/>
      <c r="IL16" s="39"/>
      <c r="IM16" s="39"/>
      <c r="IP16" s="39"/>
      <c r="IQ16" s="39"/>
      <c r="IR16" s="39"/>
      <c r="IS16" s="39"/>
      <c r="IT16" s="39"/>
      <c r="IU16" s="39"/>
    </row>
    <row r="17" spans="1:255" ht="75.75" customHeight="1">
      <c r="A17" s="154" t="s">
        <v>2539</v>
      </c>
      <c r="B17" s="155" t="s">
        <v>2481</v>
      </c>
      <c r="C17" s="155" t="s">
        <v>2540</v>
      </c>
      <c r="D17" s="155" t="s">
        <v>2503</v>
      </c>
      <c r="E17" s="155" t="s">
        <v>2541</v>
      </c>
      <c r="F17" s="155" t="s">
        <v>2542</v>
      </c>
      <c r="G17" s="155" t="s">
        <v>2543</v>
      </c>
      <c r="H17" s="154" t="s">
        <v>2544</v>
      </c>
      <c r="J17" s="39"/>
      <c r="K17" s="39"/>
      <c r="L17" s="39"/>
      <c r="M17" s="39"/>
      <c r="N17" s="39"/>
      <c r="O17" s="39"/>
      <c r="R17" s="39"/>
      <c r="S17" s="39"/>
      <c r="T17" s="39"/>
      <c r="U17" s="39"/>
      <c r="V17" s="39"/>
      <c r="W17" s="39"/>
      <c r="Z17" s="39"/>
      <c r="AA17" s="39"/>
      <c r="AB17" s="39"/>
      <c r="AC17" s="39"/>
      <c r="AD17" s="39"/>
      <c r="AE17" s="39"/>
      <c r="AH17" s="39"/>
      <c r="AI17" s="39"/>
      <c r="AJ17" s="39"/>
      <c r="AK17" s="39"/>
      <c r="AL17" s="39"/>
      <c r="AM17" s="39"/>
      <c r="AP17" s="39"/>
      <c r="AQ17" s="39"/>
      <c r="AR17" s="39"/>
      <c r="AS17" s="39"/>
      <c r="AT17" s="39"/>
      <c r="AU17" s="39"/>
      <c r="AX17" s="39"/>
      <c r="AY17" s="39"/>
      <c r="AZ17" s="39"/>
      <c r="BA17" s="39"/>
      <c r="BB17" s="39"/>
      <c r="BC17" s="39"/>
      <c r="BF17" s="39"/>
      <c r="BG17" s="39"/>
      <c r="BH17" s="39"/>
      <c r="BI17" s="39"/>
      <c r="BJ17" s="39"/>
      <c r="BK17" s="39"/>
      <c r="BN17" s="39"/>
      <c r="BO17" s="39"/>
      <c r="BP17" s="39"/>
      <c r="BQ17" s="39"/>
      <c r="BR17" s="39"/>
      <c r="BS17" s="39"/>
      <c r="BV17" s="39"/>
      <c r="BW17" s="39"/>
      <c r="BX17" s="39"/>
      <c r="BY17" s="39"/>
      <c r="BZ17" s="39"/>
      <c r="CA17" s="39"/>
      <c r="CD17" s="39"/>
      <c r="CE17" s="39"/>
      <c r="CF17" s="39"/>
      <c r="CG17" s="39"/>
      <c r="CH17" s="39"/>
      <c r="CI17" s="39"/>
      <c r="CL17" s="39"/>
      <c r="CM17" s="39"/>
      <c r="CN17" s="39"/>
      <c r="CO17" s="39"/>
      <c r="CP17" s="39"/>
      <c r="CQ17" s="39"/>
      <c r="CT17" s="39"/>
      <c r="CU17" s="39"/>
      <c r="CV17" s="39"/>
      <c r="CW17" s="39"/>
      <c r="CX17" s="39"/>
      <c r="CY17" s="39"/>
      <c r="DB17" s="39"/>
      <c r="DC17" s="39"/>
      <c r="DD17" s="39"/>
      <c r="DE17" s="39"/>
      <c r="DF17" s="39"/>
      <c r="DG17" s="39"/>
      <c r="DJ17" s="39"/>
      <c r="DK17" s="39"/>
      <c r="DL17" s="39"/>
      <c r="DM17" s="39"/>
      <c r="DN17" s="39"/>
      <c r="DO17" s="39"/>
      <c r="DR17" s="39"/>
      <c r="DS17" s="39"/>
      <c r="DT17" s="39"/>
      <c r="DU17" s="39"/>
      <c r="DV17" s="39"/>
      <c r="DW17" s="39"/>
      <c r="DZ17" s="39"/>
      <c r="EA17" s="39"/>
      <c r="EB17" s="39"/>
      <c r="EC17" s="39"/>
      <c r="ED17" s="39"/>
      <c r="EE17" s="39"/>
      <c r="EH17" s="39"/>
      <c r="EI17" s="39"/>
      <c r="EJ17" s="39"/>
      <c r="EK17" s="39"/>
      <c r="EL17" s="39"/>
      <c r="EM17" s="39"/>
      <c r="EP17" s="39"/>
      <c r="EQ17" s="39"/>
      <c r="ER17" s="39"/>
      <c r="ES17" s="39"/>
      <c r="ET17" s="39"/>
      <c r="EU17" s="39"/>
      <c r="EX17" s="39"/>
      <c r="EY17" s="39"/>
      <c r="EZ17" s="39"/>
      <c r="FA17" s="39"/>
      <c r="FB17" s="39"/>
      <c r="FC17" s="39"/>
      <c r="FF17" s="39"/>
      <c r="FG17" s="39"/>
      <c r="FH17" s="39"/>
      <c r="FI17" s="39"/>
      <c r="FJ17" s="39"/>
      <c r="FK17" s="39"/>
      <c r="FN17" s="39"/>
      <c r="FO17" s="39"/>
      <c r="FP17" s="39"/>
      <c r="FQ17" s="39"/>
      <c r="FR17" s="39"/>
      <c r="FS17" s="39"/>
      <c r="FV17" s="39"/>
      <c r="FW17" s="39"/>
      <c r="FX17" s="39"/>
      <c r="FY17" s="39"/>
      <c r="FZ17" s="39"/>
      <c r="GA17" s="39"/>
      <c r="GD17" s="39"/>
      <c r="GE17" s="39"/>
      <c r="GF17" s="39"/>
      <c r="GG17" s="39"/>
      <c r="GH17" s="39"/>
      <c r="GI17" s="39"/>
      <c r="GL17" s="39"/>
      <c r="GM17" s="39"/>
      <c r="GN17" s="39"/>
      <c r="GO17" s="39"/>
      <c r="GP17" s="39"/>
      <c r="GQ17" s="39"/>
      <c r="GT17" s="39"/>
      <c r="GU17" s="39"/>
      <c r="GV17" s="39"/>
      <c r="GW17" s="39"/>
      <c r="GX17" s="39"/>
      <c r="GY17" s="39"/>
      <c r="HB17" s="39"/>
      <c r="HC17" s="39"/>
      <c r="HD17" s="39"/>
      <c r="HE17" s="39"/>
      <c r="HF17" s="39"/>
      <c r="HG17" s="39"/>
      <c r="HJ17" s="39"/>
      <c r="HK17" s="39"/>
      <c r="HL17" s="39"/>
      <c r="HM17" s="39"/>
      <c r="HN17" s="39"/>
      <c r="HO17" s="39"/>
      <c r="HR17" s="39"/>
      <c r="HS17" s="39"/>
      <c r="HT17" s="39"/>
      <c r="HU17" s="39"/>
      <c r="HV17" s="39"/>
      <c r="HW17" s="39"/>
      <c r="HZ17" s="39"/>
      <c r="IA17" s="39"/>
      <c r="IB17" s="39"/>
      <c r="IC17" s="39"/>
      <c r="ID17" s="39"/>
      <c r="IE17" s="39"/>
      <c r="IH17" s="39"/>
      <c r="II17" s="39"/>
      <c r="IJ17" s="39"/>
      <c r="IK17" s="39"/>
      <c r="IL17" s="39"/>
      <c r="IM17" s="39"/>
      <c r="IP17" s="39"/>
      <c r="IQ17" s="39"/>
      <c r="IR17" s="39"/>
      <c r="IS17" s="39"/>
      <c r="IT17" s="39"/>
      <c r="IU17" s="39"/>
    </row>
    <row r="18" spans="1:255" ht="120.75" customHeight="1">
      <c r="A18" s="154" t="s">
        <v>2545</v>
      </c>
      <c r="B18" s="155" t="s">
        <v>2481</v>
      </c>
      <c r="C18" s="155" t="s">
        <v>2546</v>
      </c>
      <c r="D18" s="155" t="s">
        <v>2547</v>
      </c>
      <c r="E18" s="155" t="s">
        <v>2484</v>
      </c>
      <c r="F18" s="155" t="s">
        <v>2548</v>
      </c>
      <c r="G18" s="155" t="s">
        <v>2549</v>
      </c>
      <c r="H18" s="154" t="s">
        <v>2550</v>
      </c>
      <c r="J18" s="39"/>
      <c r="K18" s="39"/>
      <c r="L18" s="39"/>
      <c r="M18" s="39"/>
      <c r="N18" s="39"/>
      <c r="O18" s="39"/>
      <c r="R18" s="39"/>
      <c r="S18" s="39"/>
      <c r="T18" s="39"/>
      <c r="U18" s="39"/>
      <c r="V18" s="39"/>
      <c r="W18" s="39"/>
      <c r="Z18" s="39"/>
      <c r="AA18" s="39"/>
      <c r="AB18" s="39"/>
      <c r="AC18" s="39"/>
      <c r="AD18" s="39"/>
      <c r="AE18" s="39"/>
      <c r="AH18" s="39"/>
      <c r="AI18" s="39"/>
      <c r="AJ18" s="39"/>
      <c r="AK18" s="39"/>
      <c r="AL18" s="39"/>
      <c r="AM18" s="39"/>
      <c r="AP18" s="39"/>
      <c r="AQ18" s="39"/>
      <c r="AR18" s="39"/>
      <c r="AS18" s="39"/>
      <c r="AT18" s="39"/>
      <c r="AU18" s="39"/>
      <c r="AX18" s="39"/>
      <c r="AY18" s="39"/>
      <c r="AZ18" s="39"/>
      <c r="BA18" s="39"/>
      <c r="BB18" s="39"/>
      <c r="BC18" s="39"/>
      <c r="BF18" s="39"/>
      <c r="BG18" s="39"/>
      <c r="BH18" s="39"/>
      <c r="BI18" s="39"/>
      <c r="BJ18" s="39"/>
      <c r="BK18" s="39"/>
      <c r="BN18" s="39"/>
      <c r="BO18" s="39"/>
      <c r="BP18" s="39"/>
      <c r="BQ18" s="39"/>
      <c r="BR18" s="39"/>
      <c r="BS18" s="39"/>
      <c r="BV18" s="39"/>
      <c r="BW18" s="39"/>
      <c r="BX18" s="39"/>
      <c r="BY18" s="39"/>
      <c r="BZ18" s="39"/>
      <c r="CA18" s="39"/>
      <c r="CD18" s="39"/>
      <c r="CE18" s="39"/>
      <c r="CF18" s="39"/>
      <c r="CG18" s="39"/>
      <c r="CH18" s="39"/>
      <c r="CI18" s="39"/>
      <c r="CL18" s="39"/>
      <c r="CM18" s="39"/>
      <c r="CN18" s="39"/>
      <c r="CO18" s="39"/>
      <c r="CP18" s="39"/>
      <c r="CQ18" s="39"/>
      <c r="CT18" s="39"/>
      <c r="CU18" s="39"/>
      <c r="CV18" s="39"/>
      <c r="CW18" s="39"/>
      <c r="CX18" s="39"/>
      <c r="CY18" s="39"/>
      <c r="DB18" s="39"/>
      <c r="DC18" s="39"/>
      <c r="DD18" s="39"/>
      <c r="DE18" s="39"/>
      <c r="DF18" s="39"/>
      <c r="DG18" s="39"/>
      <c r="DJ18" s="39"/>
      <c r="DK18" s="39"/>
      <c r="DL18" s="39"/>
      <c r="DM18" s="39"/>
      <c r="DN18" s="39"/>
      <c r="DO18" s="39"/>
      <c r="DR18" s="39"/>
      <c r="DS18" s="39"/>
      <c r="DT18" s="39"/>
      <c r="DU18" s="39"/>
      <c r="DV18" s="39"/>
      <c r="DW18" s="39"/>
      <c r="DZ18" s="39"/>
      <c r="EA18" s="39"/>
      <c r="EB18" s="39"/>
      <c r="EC18" s="39"/>
      <c r="ED18" s="39"/>
      <c r="EE18" s="39"/>
      <c r="EH18" s="39"/>
      <c r="EI18" s="39"/>
      <c r="EJ18" s="39"/>
      <c r="EK18" s="39"/>
      <c r="EL18" s="39"/>
      <c r="EM18" s="39"/>
      <c r="EP18" s="39"/>
      <c r="EQ18" s="39"/>
      <c r="ER18" s="39"/>
      <c r="ES18" s="39"/>
      <c r="ET18" s="39"/>
      <c r="EU18" s="39"/>
      <c r="EX18" s="39"/>
      <c r="EY18" s="39"/>
      <c r="EZ18" s="39"/>
      <c r="FA18" s="39"/>
      <c r="FB18" s="39"/>
      <c r="FC18" s="39"/>
      <c r="FF18" s="39"/>
      <c r="FG18" s="39"/>
      <c r="FH18" s="39"/>
      <c r="FI18" s="39"/>
      <c r="FJ18" s="39"/>
      <c r="FK18" s="39"/>
      <c r="FN18" s="39"/>
      <c r="FO18" s="39"/>
      <c r="FP18" s="39"/>
      <c r="FQ18" s="39"/>
      <c r="FR18" s="39"/>
      <c r="FS18" s="39"/>
      <c r="FV18" s="39"/>
      <c r="FW18" s="39"/>
      <c r="FX18" s="39"/>
      <c r="FY18" s="39"/>
      <c r="FZ18" s="39"/>
      <c r="GA18" s="39"/>
      <c r="GD18" s="39"/>
      <c r="GE18" s="39"/>
      <c r="GF18" s="39"/>
      <c r="GG18" s="39"/>
      <c r="GH18" s="39"/>
      <c r="GI18" s="39"/>
      <c r="GL18" s="39"/>
      <c r="GM18" s="39"/>
      <c r="GN18" s="39"/>
      <c r="GO18" s="39"/>
      <c r="GP18" s="39"/>
      <c r="GQ18" s="39"/>
      <c r="GT18" s="39"/>
      <c r="GU18" s="39"/>
      <c r="GV18" s="39"/>
      <c r="GW18" s="39"/>
      <c r="GX18" s="39"/>
      <c r="GY18" s="39"/>
      <c r="HB18" s="39"/>
      <c r="HC18" s="39"/>
      <c r="HD18" s="39"/>
      <c r="HE18" s="39"/>
      <c r="HF18" s="39"/>
      <c r="HG18" s="39"/>
      <c r="HJ18" s="39"/>
      <c r="HK18" s="39"/>
      <c r="HL18" s="39"/>
      <c r="HM18" s="39"/>
      <c r="HN18" s="39"/>
      <c r="HO18" s="39"/>
      <c r="HR18" s="39"/>
      <c r="HS18" s="39"/>
      <c r="HT18" s="39"/>
      <c r="HU18" s="39"/>
      <c r="HV18" s="39"/>
      <c r="HW18" s="39"/>
      <c r="HZ18" s="39"/>
      <c r="IA18" s="39"/>
      <c r="IB18" s="39"/>
      <c r="IC18" s="39"/>
      <c r="ID18" s="39"/>
      <c r="IE18" s="39"/>
      <c r="IH18" s="39"/>
      <c r="II18" s="39"/>
      <c r="IJ18" s="39"/>
      <c r="IK18" s="39"/>
      <c r="IL18" s="39"/>
      <c r="IM18" s="39"/>
      <c r="IP18" s="39"/>
      <c r="IQ18" s="39"/>
      <c r="IR18" s="39"/>
      <c r="IS18" s="39"/>
      <c r="IT18" s="39"/>
      <c r="IU18" s="39"/>
    </row>
    <row r="19" spans="1:255" ht="90.75" customHeight="1">
      <c r="A19" s="154" t="s">
        <v>2551</v>
      </c>
      <c r="B19" s="155" t="s">
        <v>2481</v>
      </c>
      <c r="C19" s="155" t="s">
        <v>2552</v>
      </c>
      <c r="D19" s="155" t="s">
        <v>2488</v>
      </c>
      <c r="E19" s="155" t="s">
        <v>2553</v>
      </c>
      <c r="F19" s="155" t="s">
        <v>2553</v>
      </c>
      <c r="G19" s="155" t="s">
        <v>2554</v>
      </c>
      <c r="H19" s="154" t="s">
        <v>2555</v>
      </c>
      <c r="J19" s="39"/>
      <c r="K19" s="39"/>
      <c r="L19" s="39"/>
      <c r="M19" s="39"/>
      <c r="N19" s="39"/>
      <c r="O19" s="39"/>
      <c r="R19" s="39"/>
      <c r="S19" s="39"/>
      <c r="T19" s="39"/>
      <c r="U19" s="39"/>
      <c r="V19" s="39"/>
      <c r="W19" s="39"/>
      <c r="Z19" s="39"/>
      <c r="AA19" s="39"/>
      <c r="AB19" s="39"/>
      <c r="AC19" s="39"/>
      <c r="AD19" s="39"/>
      <c r="AE19" s="39"/>
      <c r="AH19" s="39"/>
      <c r="AI19" s="39"/>
      <c r="AJ19" s="39"/>
      <c r="AK19" s="39"/>
      <c r="AL19" s="39"/>
      <c r="AM19" s="39"/>
      <c r="AP19" s="39"/>
      <c r="AQ19" s="39"/>
      <c r="AR19" s="39"/>
      <c r="AS19" s="39"/>
      <c r="AT19" s="39"/>
      <c r="AU19" s="39"/>
      <c r="AX19" s="39"/>
      <c r="AY19" s="39"/>
      <c r="AZ19" s="39"/>
      <c r="BA19" s="39"/>
      <c r="BB19" s="39"/>
      <c r="BC19" s="39"/>
      <c r="BF19" s="39"/>
      <c r="BG19" s="39"/>
      <c r="BH19" s="39"/>
      <c r="BI19" s="39"/>
      <c r="BJ19" s="39"/>
      <c r="BK19" s="39"/>
      <c r="BN19" s="39"/>
      <c r="BO19" s="39"/>
      <c r="BP19" s="39"/>
      <c r="BQ19" s="39"/>
      <c r="BR19" s="39"/>
      <c r="BS19" s="39"/>
      <c r="BV19" s="39"/>
      <c r="BW19" s="39"/>
      <c r="BX19" s="39"/>
      <c r="BY19" s="39"/>
      <c r="BZ19" s="39"/>
      <c r="CA19" s="39"/>
      <c r="CD19" s="39"/>
      <c r="CE19" s="39"/>
      <c r="CF19" s="39"/>
      <c r="CG19" s="39"/>
      <c r="CH19" s="39"/>
      <c r="CI19" s="39"/>
      <c r="CL19" s="39"/>
      <c r="CM19" s="39"/>
      <c r="CN19" s="39"/>
      <c r="CO19" s="39"/>
      <c r="CP19" s="39"/>
      <c r="CQ19" s="39"/>
      <c r="CT19" s="39"/>
      <c r="CU19" s="39"/>
      <c r="CV19" s="39"/>
      <c r="CW19" s="39"/>
      <c r="CX19" s="39"/>
      <c r="CY19" s="39"/>
      <c r="DB19" s="39"/>
      <c r="DC19" s="39"/>
      <c r="DD19" s="39"/>
      <c r="DE19" s="39"/>
      <c r="DF19" s="39"/>
      <c r="DG19" s="39"/>
      <c r="DJ19" s="39"/>
      <c r="DK19" s="39"/>
      <c r="DL19" s="39"/>
      <c r="DM19" s="39"/>
      <c r="DN19" s="39"/>
      <c r="DO19" s="39"/>
      <c r="DR19" s="39"/>
      <c r="DS19" s="39"/>
      <c r="DT19" s="39"/>
      <c r="DU19" s="39"/>
      <c r="DV19" s="39"/>
      <c r="DW19" s="39"/>
      <c r="DZ19" s="39"/>
      <c r="EA19" s="39"/>
      <c r="EB19" s="39"/>
      <c r="EC19" s="39"/>
      <c r="ED19" s="39"/>
      <c r="EE19" s="39"/>
      <c r="EH19" s="39"/>
      <c r="EI19" s="39"/>
      <c r="EJ19" s="39"/>
      <c r="EK19" s="39"/>
      <c r="EL19" s="39"/>
      <c r="EM19" s="39"/>
      <c r="EP19" s="39"/>
      <c r="EQ19" s="39"/>
      <c r="ER19" s="39"/>
      <c r="ES19" s="39"/>
      <c r="ET19" s="39"/>
      <c r="EU19" s="39"/>
      <c r="EX19" s="39"/>
      <c r="EY19" s="39"/>
      <c r="EZ19" s="39"/>
      <c r="FA19" s="39"/>
      <c r="FB19" s="39"/>
      <c r="FC19" s="39"/>
      <c r="FF19" s="39"/>
      <c r="FG19" s="39"/>
      <c r="FH19" s="39"/>
      <c r="FI19" s="39"/>
      <c r="FJ19" s="39"/>
      <c r="FK19" s="39"/>
      <c r="FN19" s="39"/>
      <c r="FO19" s="39"/>
      <c r="FP19" s="39"/>
      <c r="FQ19" s="39"/>
      <c r="FR19" s="39"/>
      <c r="FS19" s="39"/>
      <c r="FV19" s="39"/>
      <c r="FW19" s="39"/>
      <c r="FX19" s="39"/>
      <c r="FY19" s="39"/>
      <c r="FZ19" s="39"/>
      <c r="GA19" s="39"/>
      <c r="GD19" s="39"/>
      <c r="GE19" s="39"/>
      <c r="GF19" s="39"/>
      <c r="GG19" s="39"/>
      <c r="GH19" s="39"/>
      <c r="GI19" s="39"/>
      <c r="GL19" s="39"/>
      <c r="GM19" s="39"/>
      <c r="GN19" s="39"/>
      <c r="GO19" s="39"/>
      <c r="GP19" s="39"/>
      <c r="GQ19" s="39"/>
      <c r="GT19" s="39"/>
      <c r="GU19" s="39"/>
      <c r="GV19" s="39"/>
      <c r="GW19" s="39"/>
      <c r="GX19" s="39"/>
      <c r="GY19" s="39"/>
      <c r="HB19" s="39"/>
      <c r="HC19" s="39"/>
      <c r="HD19" s="39"/>
      <c r="HE19" s="39"/>
      <c r="HF19" s="39"/>
      <c r="HG19" s="39"/>
      <c r="HJ19" s="39"/>
      <c r="HK19" s="39"/>
      <c r="HL19" s="39"/>
      <c r="HM19" s="39"/>
      <c r="HN19" s="39"/>
      <c r="HO19" s="39"/>
      <c r="HR19" s="39"/>
      <c r="HS19" s="39"/>
      <c r="HT19" s="39"/>
      <c r="HU19" s="39"/>
      <c r="HV19" s="39"/>
      <c r="HW19" s="39"/>
      <c r="HZ19" s="39"/>
      <c r="IA19" s="39"/>
      <c r="IB19" s="39"/>
      <c r="IC19" s="39"/>
      <c r="ID19" s="39"/>
      <c r="IE19" s="39"/>
      <c r="IH19" s="39"/>
      <c r="II19" s="39"/>
      <c r="IJ19" s="39"/>
      <c r="IK19" s="39"/>
      <c r="IL19" s="39"/>
      <c r="IM19" s="39"/>
      <c r="IP19" s="39"/>
      <c r="IQ19" s="39"/>
      <c r="IR19" s="39"/>
      <c r="IS19" s="39"/>
      <c r="IT19" s="39"/>
      <c r="IU19" s="39"/>
    </row>
    <row r="20" spans="1:255" ht="90.75" customHeight="1">
      <c r="A20" s="154" t="s">
        <v>2556</v>
      </c>
      <c r="B20" s="155" t="s">
        <v>2481</v>
      </c>
      <c r="C20" s="155" t="s">
        <v>2552</v>
      </c>
      <c r="D20" s="155" t="s">
        <v>2488</v>
      </c>
      <c r="E20" s="155" t="s">
        <v>2553</v>
      </c>
      <c r="F20" s="155" t="s">
        <v>2553</v>
      </c>
      <c r="G20" s="155" t="s">
        <v>2557</v>
      </c>
      <c r="H20" s="154" t="s">
        <v>2555</v>
      </c>
      <c r="J20" s="39"/>
      <c r="K20" s="39"/>
      <c r="L20" s="39"/>
      <c r="M20" s="39"/>
      <c r="N20" s="39"/>
      <c r="O20" s="39"/>
      <c r="R20" s="39"/>
      <c r="S20" s="39"/>
      <c r="T20" s="39"/>
      <c r="U20" s="39"/>
      <c r="V20" s="39"/>
      <c r="W20" s="39"/>
      <c r="Z20" s="39"/>
      <c r="AA20" s="39"/>
      <c r="AB20" s="39"/>
      <c r="AC20" s="39"/>
      <c r="AD20" s="39"/>
      <c r="AE20" s="39"/>
      <c r="AH20" s="39"/>
      <c r="AI20" s="39"/>
      <c r="AJ20" s="39"/>
      <c r="AK20" s="39"/>
      <c r="AL20" s="39"/>
      <c r="AM20" s="39"/>
      <c r="AP20" s="39"/>
      <c r="AQ20" s="39"/>
      <c r="AR20" s="39"/>
      <c r="AS20" s="39"/>
      <c r="AT20" s="39"/>
      <c r="AU20" s="39"/>
      <c r="AX20" s="39"/>
      <c r="AY20" s="39"/>
      <c r="AZ20" s="39"/>
      <c r="BA20" s="39"/>
      <c r="BB20" s="39"/>
      <c r="BC20" s="39"/>
      <c r="BF20" s="39"/>
      <c r="BG20" s="39"/>
      <c r="BH20" s="39"/>
      <c r="BI20" s="39"/>
      <c r="BJ20" s="39"/>
      <c r="BK20" s="39"/>
      <c r="BN20" s="39"/>
      <c r="BO20" s="39"/>
      <c r="BP20" s="39"/>
      <c r="BQ20" s="39"/>
      <c r="BR20" s="39"/>
      <c r="BS20" s="39"/>
      <c r="BV20" s="39"/>
      <c r="BW20" s="39"/>
      <c r="BX20" s="39"/>
      <c r="BY20" s="39"/>
      <c r="BZ20" s="39"/>
      <c r="CA20" s="39"/>
      <c r="CD20" s="39"/>
      <c r="CE20" s="39"/>
      <c r="CF20" s="39"/>
      <c r="CG20" s="39"/>
      <c r="CH20" s="39"/>
      <c r="CI20" s="39"/>
      <c r="CL20" s="39"/>
      <c r="CM20" s="39"/>
      <c r="CN20" s="39"/>
      <c r="CO20" s="39"/>
      <c r="CP20" s="39"/>
      <c r="CQ20" s="39"/>
      <c r="CT20" s="39"/>
      <c r="CU20" s="39"/>
      <c r="CV20" s="39"/>
      <c r="CW20" s="39"/>
      <c r="CX20" s="39"/>
      <c r="CY20" s="39"/>
      <c r="DB20" s="39"/>
      <c r="DC20" s="39"/>
      <c r="DD20" s="39"/>
      <c r="DE20" s="39"/>
      <c r="DF20" s="39"/>
      <c r="DG20" s="39"/>
      <c r="DJ20" s="39"/>
      <c r="DK20" s="39"/>
      <c r="DL20" s="39"/>
      <c r="DM20" s="39"/>
      <c r="DN20" s="39"/>
      <c r="DO20" s="39"/>
      <c r="DR20" s="39"/>
      <c r="DS20" s="39"/>
      <c r="DT20" s="39"/>
      <c r="DU20" s="39"/>
      <c r="DV20" s="39"/>
      <c r="DW20" s="39"/>
      <c r="DZ20" s="39"/>
      <c r="EA20" s="39"/>
      <c r="EB20" s="39"/>
      <c r="EC20" s="39"/>
      <c r="ED20" s="39"/>
      <c r="EE20" s="39"/>
      <c r="EH20" s="39"/>
      <c r="EI20" s="39"/>
      <c r="EJ20" s="39"/>
      <c r="EK20" s="39"/>
      <c r="EL20" s="39"/>
      <c r="EM20" s="39"/>
      <c r="EP20" s="39"/>
      <c r="EQ20" s="39"/>
      <c r="ER20" s="39"/>
      <c r="ES20" s="39"/>
      <c r="ET20" s="39"/>
      <c r="EU20" s="39"/>
      <c r="EX20" s="39"/>
      <c r="EY20" s="39"/>
      <c r="EZ20" s="39"/>
      <c r="FA20" s="39"/>
      <c r="FB20" s="39"/>
      <c r="FC20" s="39"/>
      <c r="FF20" s="39"/>
      <c r="FG20" s="39"/>
      <c r="FH20" s="39"/>
      <c r="FI20" s="39"/>
      <c r="FJ20" s="39"/>
      <c r="FK20" s="39"/>
      <c r="FN20" s="39"/>
      <c r="FO20" s="39"/>
      <c r="FP20" s="39"/>
      <c r="FQ20" s="39"/>
      <c r="FR20" s="39"/>
      <c r="FS20" s="39"/>
      <c r="FV20" s="39"/>
      <c r="FW20" s="39"/>
      <c r="FX20" s="39"/>
      <c r="FY20" s="39"/>
      <c r="FZ20" s="39"/>
      <c r="GA20" s="39"/>
      <c r="GD20" s="39"/>
      <c r="GE20" s="39"/>
      <c r="GF20" s="39"/>
      <c r="GG20" s="39"/>
      <c r="GH20" s="39"/>
      <c r="GI20" s="39"/>
      <c r="GL20" s="39"/>
      <c r="GM20" s="39"/>
      <c r="GN20" s="39"/>
      <c r="GO20" s="39"/>
      <c r="GP20" s="39"/>
      <c r="GQ20" s="39"/>
      <c r="GT20" s="39"/>
      <c r="GU20" s="39"/>
      <c r="GV20" s="39"/>
      <c r="GW20" s="39"/>
      <c r="GX20" s="39"/>
      <c r="GY20" s="39"/>
      <c r="HB20" s="39"/>
      <c r="HC20" s="39"/>
      <c r="HD20" s="39"/>
      <c r="HE20" s="39"/>
      <c r="HF20" s="39"/>
      <c r="HG20" s="39"/>
      <c r="HJ20" s="39"/>
      <c r="HK20" s="39"/>
      <c r="HL20" s="39"/>
      <c r="HM20" s="39"/>
      <c r="HN20" s="39"/>
      <c r="HO20" s="39"/>
      <c r="HR20" s="39"/>
      <c r="HS20" s="39"/>
      <c r="HT20" s="39"/>
      <c r="HU20" s="39"/>
      <c r="HV20" s="39"/>
      <c r="HW20" s="39"/>
      <c r="HZ20" s="39"/>
      <c r="IA20" s="39"/>
      <c r="IB20" s="39"/>
      <c r="IC20" s="39"/>
      <c r="ID20" s="39"/>
      <c r="IE20" s="39"/>
      <c r="IH20" s="39"/>
      <c r="II20" s="39"/>
      <c r="IJ20" s="39"/>
      <c r="IK20" s="39"/>
      <c r="IL20" s="39"/>
      <c r="IM20" s="39"/>
      <c r="IP20" s="39"/>
      <c r="IQ20" s="39"/>
      <c r="IR20" s="39"/>
      <c r="IS20" s="39"/>
      <c r="IT20" s="39"/>
      <c r="IU20" s="39"/>
    </row>
    <row r="21" spans="1:255" ht="90.75" customHeight="1">
      <c r="A21" s="154" t="s">
        <v>2558</v>
      </c>
      <c r="B21" s="155" t="s">
        <v>2481</v>
      </c>
      <c r="C21" s="155" t="s">
        <v>2552</v>
      </c>
      <c r="D21" s="155" t="s">
        <v>2488</v>
      </c>
      <c r="E21" s="155" t="s">
        <v>2553</v>
      </c>
      <c r="F21" s="155" t="s">
        <v>2553</v>
      </c>
      <c r="G21" s="155" t="s">
        <v>2559</v>
      </c>
      <c r="H21" s="154" t="s">
        <v>2560</v>
      </c>
      <c r="J21" s="39"/>
      <c r="K21" s="39"/>
      <c r="L21" s="39"/>
      <c r="M21" s="39"/>
      <c r="N21" s="39"/>
      <c r="O21" s="39"/>
      <c r="R21" s="39"/>
      <c r="S21" s="39"/>
      <c r="T21" s="39"/>
      <c r="U21" s="39"/>
      <c r="V21" s="39"/>
      <c r="W21" s="39"/>
      <c r="Z21" s="39"/>
      <c r="AA21" s="39"/>
      <c r="AB21" s="39"/>
      <c r="AC21" s="39"/>
      <c r="AD21" s="39"/>
      <c r="AE21" s="39"/>
      <c r="AH21" s="39"/>
      <c r="AI21" s="39"/>
      <c r="AJ21" s="39"/>
      <c r="AK21" s="39"/>
      <c r="AL21" s="39"/>
      <c r="AM21" s="39"/>
      <c r="AP21" s="39"/>
      <c r="AQ21" s="39"/>
      <c r="AR21" s="39"/>
      <c r="AS21" s="39"/>
      <c r="AT21" s="39"/>
      <c r="AU21" s="39"/>
      <c r="AX21" s="39"/>
      <c r="AY21" s="39"/>
      <c r="AZ21" s="39"/>
      <c r="BA21" s="39"/>
      <c r="BB21" s="39"/>
      <c r="BC21" s="39"/>
      <c r="BF21" s="39"/>
      <c r="BG21" s="39"/>
      <c r="BH21" s="39"/>
      <c r="BI21" s="39"/>
      <c r="BJ21" s="39"/>
      <c r="BK21" s="39"/>
      <c r="BN21" s="39"/>
      <c r="BO21" s="39"/>
      <c r="BP21" s="39"/>
      <c r="BQ21" s="39"/>
      <c r="BR21" s="39"/>
      <c r="BS21" s="39"/>
      <c r="BV21" s="39"/>
      <c r="BW21" s="39"/>
      <c r="BX21" s="39"/>
      <c r="BY21" s="39"/>
      <c r="BZ21" s="39"/>
      <c r="CA21" s="39"/>
      <c r="CD21" s="39"/>
      <c r="CE21" s="39"/>
      <c r="CF21" s="39"/>
      <c r="CG21" s="39"/>
      <c r="CH21" s="39"/>
      <c r="CI21" s="39"/>
      <c r="CL21" s="39"/>
      <c r="CM21" s="39"/>
      <c r="CN21" s="39"/>
      <c r="CO21" s="39"/>
      <c r="CP21" s="39"/>
      <c r="CQ21" s="39"/>
      <c r="CT21" s="39"/>
      <c r="CU21" s="39"/>
      <c r="CV21" s="39"/>
      <c r="CW21" s="39"/>
      <c r="CX21" s="39"/>
      <c r="CY21" s="39"/>
      <c r="DB21" s="39"/>
      <c r="DC21" s="39"/>
      <c r="DD21" s="39"/>
      <c r="DE21" s="39"/>
      <c r="DF21" s="39"/>
      <c r="DG21" s="39"/>
      <c r="DJ21" s="39"/>
      <c r="DK21" s="39"/>
      <c r="DL21" s="39"/>
      <c r="DM21" s="39"/>
      <c r="DN21" s="39"/>
      <c r="DO21" s="39"/>
      <c r="DR21" s="39"/>
      <c r="DS21" s="39"/>
      <c r="DT21" s="39"/>
      <c r="DU21" s="39"/>
      <c r="DV21" s="39"/>
      <c r="DW21" s="39"/>
      <c r="DZ21" s="39"/>
      <c r="EA21" s="39"/>
      <c r="EB21" s="39"/>
      <c r="EC21" s="39"/>
      <c r="ED21" s="39"/>
      <c r="EE21" s="39"/>
      <c r="EH21" s="39"/>
      <c r="EI21" s="39"/>
      <c r="EJ21" s="39"/>
      <c r="EK21" s="39"/>
      <c r="EL21" s="39"/>
      <c r="EM21" s="39"/>
      <c r="EP21" s="39"/>
      <c r="EQ21" s="39"/>
      <c r="ER21" s="39"/>
      <c r="ES21" s="39"/>
      <c r="ET21" s="39"/>
      <c r="EU21" s="39"/>
      <c r="EX21" s="39"/>
      <c r="EY21" s="39"/>
      <c r="EZ21" s="39"/>
      <c r="FA21" s="39"/>
      <c r="FB21" s="39"/>
      <c r="FC21" s="39"/>
      <c r="FF21" s="39"/>
      <c r="FG21" s="39"/>
      <c r="FH21" s="39"/>
      <c r="FI21" s="39"/>
      <c r="FJ21" s="39"/>
      <c r="FK21" s="39"/>
      <c r="FN21" s="39"/>
      <c r="FO21" s="39"/>
      <c r="FP21" s="39"/>
      <c r="FQ21" s="39"/>
      <c r="FR21" s="39"/>
      <c r="FS21" s="39"/>
      <c r="FV21" s="39"/>
      <c r="FW21" s="39"/>
      <c r="FX21" s="39"/>
      <c r="FY21" s="39"/>
      <c r="FZ21" s="39"/>
      <c r="GA21" s="39"/>
      <c r="GD21" s="39"/>
      <c r="GE21" s="39"/>
      <c r="GF21" s="39"/>
      <c r="GG21" s="39"/>
      <c r="GH21" s="39"/>
      <c r="GI21" s="39"/>
      <c r="GL21" s="39"/>
      <c r="GM21" s="39"/>
      <c r="GN21" s="39"/>
      <c r="GO21" s="39"/>
      <c r="GP21" s="39"/>
      <c r="GQ21" s="39"/>
      <c r="GT21" s="39"/>
      <c r="GU21" s="39"/>
      <c r="GV21" s="39"/>
      <c r="GW21" s="39"/>
      <c r="GX21" s="39"/>
      <c r="GY21" s="39"/>
      <c r="HB21" s="39"/>
      <c r="HC21" s="39"/>
      <c r="HD21" s="39"/>
      <c r="HE21" s="39"/>
      <c r="HF21" s="39"/>
      <c r="HG21" s="39"/>
      <c r="HJ21" s="39"/>
      <c r="HK21" s="39"/>
      <c r="HL21" s="39"/>
      <c r="HM21" s="39"/>
      <c r="HN21" s="39"/>
      <c r="HO21" s="39"/>
      <c r="HR21" s="39"/>
      <c r="HS21" s="39"/>
      <c r="HT21" s="39"/>
      <c r="HU21" s="39"/>
      <c r="HV21" s="39"/>
      <c r="HW21" s="39"/>
      <c r="HZ21" s="39"/>
      <c r="IA21" s="39"/>
      <c r="IB21" s="39"/>
      <c r="IC21" s="39"/>
      <c r="ID21" s="39"/>
      <c r="IE21" s="39"/>
      <c r="IH21" s="39"/>
      <c r="II21" s="39"/>
      <c r="IJ21" s="39"/>
      <c r="IK21" s="39"/>
      <c r="IL21" s="39"/>
      <c r="IM21" s="39"/>
      <c r="IP21" s="39"/>
      <c r="IQ21" s="39"/>
      <c r="IR21" s="39"/>
      <c r="IS21" s="39"/>
      <c r="IT21" s="39"/>
      <c r="IU21" s="39"/>
    </row>
    <row r="22" spans="1:255" ht="90.75" customHeight="1">
      <c r="A22" s="154" t="s">
        <v>2561</v>
      </c>
      <c r="B22" s="155" t="s">
        <v>2481</v>
      </c>
      <c r="C22" s="155" t="s">
        <v>2552</v>
      </c>
      <c r="D22" s="155" t="s">
        <v>2488</v>
      </c>
      <c r="E22" s="155" t="s">
        <v>2553</v>
      </c>
      <c r="F22" s="155" t="s">
        <v>2553</v>
      </c>
      <c r="G22" s="155" t="s">
        <v>2562</v>
      </c>
      <c r="H22" s="154" t="s">
        <v>2563</v>
      </c>
      <c r="J22" s="39"/>
      <c r="K22" s="39"/>
      <c r="L22" s="39"/>
      <c r="M22" s="39"/>
      <c r="N22" s="39"/>
      <c r="O22" s="39"/>
      <c r="R22" s="39"/>
      <c r="S22" s="39"/>
      <c r="T22" s="39"/>
      <c r="U22" s="39"/>
      <c r="V22" s="39"/>
      <c r="W22" s="39"/>
      <c r="Z22" s="39"/>
      <c r="AA22" s="39"/>
      <c r="AB22" s="39"/>
      <c r="AC22" s="39"/>
      <c r="AD22" s="39"/>
      <c r="AE22" s="39"/>
      <c r="AH22" s="39"/>
      <c r="AI22" s="39"/>
      <c r="AJ22" s="39"/>
      <c r="AK22" s="39"/>
      <c r="AL22" s="39"/>
      <c r="AM22" s="39"/>
      <c r="AP22" s="39"/>
      <c r="AQ22" s="39"/>
      <c r="AR22" s="39"/>
      <c r="AS22" s="39"/>
      <c r="AT22" s="39"/>
      <c r="AU22" s="39"/>
      <c r="AX22" s="39"/>
      <c r="AY22" s="39"/>
      <c r="AZ22" s="39"/>
      <c r="BA22" s="39"/>
      <c r="BB22" s="39"/>
      <c r="BC22" s="39"/>
      <c r="BF22" s="39"/>
      <c r="BG22" s="39"/>
      <c r="BH22" s="39"/>
      <c r="BI22" s="39"/>
      <c r="BJ22" s="39"/>
      <c r="BK22" s="39"/>
      <c r="BN22" s="39"/>
      <c r="BO22" s="39"/>
      <c r="BP22" s="39"/>
      <c r="BQ22" s="39"/>
      <c r="BR22" s="39"/>
      <c r="BS22" s="39"/>
      <c r="BV22" s="39"/>
      <c r="BW22" s="39"/>
      <c r="BX22" s="39"/>
      <c r="BY22" s="39"/>
      <c r="BZ22" s="39"/>
      <c r="CA22" s="39"/>
      <c r="CD22" s="39"/>
      <c r="CE22" s="39"/>
      <c r="CF22" s="39"/>
      <c r="CG22" s="39"/>
      <c r="CH22" s="39"/>
      <c r="CI22" s="39"/>
      <c r="CL22" s="39"/>
      <c r="CM22" s="39"/>
      <c r="CN22" s="39"/>
      <c r="CO22" s="39"/>
      <c r="CP22" s="39"/>
      <c r="CQ22" s="39"/>
      <c r="CT22" s="39"/>
      <c r="CU22" s="39"/>
      <c r="CV22" s="39"/>
      <c r="CW22" s="39"/>
      <c r="CX22" s="39"/>
      <c r="CY22" s="39"/>
      <c r="DB22" s="39"/>
      <c r="DC22" s="39"/>
      <c r="DD22" s="39"/>
      <c r="DE22" s="39"/>
      <c r="DF22" s="39"/>
      <c r="DG22" s="39"/>
      <c r="DJ22" s="39"/>
      <c r="DK22" s="39"/>
      <c r="DL22" s="39"/>
      <c r="DM22" s="39"/>
      <c r="DN22" s="39"/>
      <c r="DO22" s="39"/>
      <c r="DR22" s="39"/>
      <c r="DS22" s="39"/>
      <c r="DT22" s="39"/>
      <c r="DU22" s="39"/>
      <c r="DV22" s="39"/>
      <c r="DW22" s="39"/>
      <c r="DZ22" s="39"/>
      <c r="EA22" s="39"/>
      <c r="EB22" s="39"/>
      <c r="EC22" s="39"/>
      <c r="ED22" s="39"/>
      <c r="EE22" s="39"/>
      <c r="EH22" s="39"/>
      <c r="EI22" s="39"/>
      <c r="EJ22" s="39"/>
      <c r="EK22" s="39"/>
      <c r="EL22" s="39"/>
      <c r="EM22" s="39"/>
      <c r="EP22" s="39"/>
      <c r="EQ22" s="39"/>
      <c r="ER22" s="39"/>
      <c r="ES22" s="39"/>
      <c r="ET22" s="39"/>
      <c r="EU22" s="39"/>
      <c r="EX22" s="39"/>
      <c r="EY22" s="39"/>
      <c r="EZ22" s="39"/>
      <c r="FA22" s="39"/>
      <c r="FB22" s="39"/>
      <c r="FC22" s="39"/>
      <c r="FF22" s="39"/>
      <c r="FG22" s="39"/>
      <c r="FH22" s="39"/>
      <c r="FI22" s="39"/>
      <c r="FJ22" s="39"/>
      <c r="FK22" s="39"/>
      <c r="FN22" s="39"/>
      <c r="FO22" s="39"/>
      <c r="FP22" s="39"/>
      <c r="FQ22" s="39"/>
      <c r="FR22" s="39"/>
      <c r="FS22" s="39"/>
      <c r="FV22" s="39"/>
      <c r="FW22" s="39"/>
      <c r="FX22" s="39"/>
      <c r="FY22" s="39"/>
      <c r="FZ22" s="39"/>
      <c r="GA22" s="39"/>
      <c r="GD22" s="39"/>
      <c r="GE22" s="39"/>
      <c r="GF22" s="39"/>
      <c r="GG22" s="39"/>
      <c r="GH22" s="39"/>
      <c r="GI22" s="39"/>
      <c r="GL22" s="39"/>
      <c r="GM22" s="39"/>
      <c r="GN22" s="39"/>
      <c r="GO22" s="39"/>
      <c r="GP22" s="39"/>
      <c r="GQ22" s="39"/>
      <c r="GT22" s="39"/>
      <c r="GU22" s="39"/>
      <c r="GV22" s="39"/>
      <c r="GW22" s="39"/>
      <c r="GX22" s="39"/>
      <c r="GY22" s="39"/>
      <c r="HB22" s="39"/>
      <c r="HC22" s="39"/>
      <c r="HD22" s="39"/>
      <c r="HE22" s="39"/>
      <c r="HF22" s="39"/>
      <c r="HG22" s="39"/>
      <c r="HJ22" s="39"/>
      <c r="HK22" s="39"/>
      <c r="HL22" s="39"/>
      <c r="HM22" s="39"/>
      <c r="HN22" s="39"/>
      <c r="HO22" s="39"/>
      <c r="HR22" s="39"/>
      <c r="HS22" s="39"/>
      <c r="HT22" s="39"/>
      <c r="HU22" s="39"/>
      <c r="HV22" s="39"/>
      <c r="HW22" s="39"/>
      <c r="HZ22" s="39"/>
      <c r="IA22" s="39"/>
      <c r="IB22" s="39"/>
      <c r="IC22" s="39"/>
      <c r="ID22" s="39"/>
      <c r="IE22" s="39"/>
      <c r="IH22" s="39"/>
      <c r="II22" s="39"/>
      <c r="IJ22" s="39"/>
      <c r="IK22" s="39"/>
      <c r="IL22" s="39"/>
      <c r="IM22" s="39"/>
      <c r="IP22" s="39"/>
      <c r="IQ22" s="39"/>
      <c r="IR22" s="39"/>
      <c r="IS22" s="39"/>
      <c r="IT22" s="39"/>
      <c r="IU22" s="39"/>
    </row>
    <row r="23" spans="1:255" ht="90.75" customHeight="1">
      <c r="A23" s="154" t="s">
        <v>2564</v>
      </c>
      <c r="B23" s="155" t="s">
        <v>2481</v>
      </c>
      <c r="C23" s="155" t="s">
        <v>2552</v>
      </c>
      <c r="D23" s="155" t="s">
        <v>2488</v>
      </c>
      <c r="E23" s="155" t="s">
        <v>2553</v>
      </c>
      <c r="F23" s="155" t="s">
        <v>2553</v>
      </c>
      <c r="G23" s="155" t="s">
        <v>2565</v>
      </c>
      <c r="H23" s="154" t="s">
        <v>2566</v>
      </c>
      <c r="J23" s="39"/>
      <c r="K23" s="39"/>
      <c r="L23" s="39"/>
      <c r="M23" s="39"/>
      <c r="N23" s="39"/>
      <c r="O23" s="39"/>
      <c r="R23" s="39"/>
      <c r="S23" s="39"/>
      <c r="T23" s="39"/>
      <c r="U23" s="39"/>
      <c r="V23" s="39"/>
      <c r="W23" s="39"/>
      <c r="Z23" s="39"/>
      <c r="AA23" s="39"/>
      <c r="AB23" s="39"/>
      <c r="AC23" s="39"/>
      <c r="AD23" s="39"/>
      <c r="AE23" s="39"/>
      <c r="AH23" s="39"/>
      <c r="AI23" s="39"/>
      <c r="AJ23" s="39"/>
      <c r="AK23" s="39"/>
      <c r="AL23" s="39"/>
      <c r="AM23" s="39"/>
      <c r="AP23" s="39"/>
      <c r="AQ23" s="39"/>
      <c r="AR23" s="39"/>
      <c r="AS23" s="39"/>
      <c r="AT23" s="39"/>
      <c r="AU23" s="39"/>
      <c r="AX23" s="39"/>
      <c r="AY23" s="39"/>
      <c r="AZ23" s="39"/>
      <c r="BA23" s="39"/>
      <c r="BB23" s="39"/>
      <c r="BC23" s="39"/>
      <c r="BF23" s="39"/>
      <c r="BG23" s="39"/>
      <c r="BH23" s="39"/>
      <c r="BI23" s="39"/>
      <c r="BJ23" s="39"/>
      <c r="BK23" s="39"/>
      <c r="BN23" s="39"/>
      <c r="BO23" s="39"/>
      <c r="BP23" s="39"/>
      <c r="BQ23" s="39"/>
      <c r="BR23" s="39"/>
      <c r="BS23" s="39"/>
      <c r="BV23" s="39"/>
      <c r="BW23" s="39"/>
      <c r="BX23" s="39"/>
      <c r="BY23" s="39"/>
      <c r="BZ23" s="39"/>
      <c r="CA23" s="39"/>
      <c r="CD23" s="39"/>
      <c r="CE23" s="39"/>
      <c r="CF23" s="39"/>
      <c r="CG23" s="39"/>
      <c r="CH23" s="39"/>
      <c r="CI23" s="39"/>
      <c r="CL23" s="39"/>
      <c r="CM23" s="39"/>
      <c r="CN23" s="39"/>
      <c r="CO23" s="39"/>
      <c r="CP23" s="39"/>
      <c r="CQ23" s="39"/>
      <c r="CT23" s="39"/>
      <c r="CU23" s="39"/>
      <c r="CV23" s="39"/>
      <c r="CW23" s="39"/>
      <c r="CX23" s="39"/>
      <c r="CY23" s="39"/>
      <c r="DB23" s="39"/>
      <c r="DC23" s="39"/>
      <c r="DD23" s="39"/>
      <c r="DE23" s="39"/>
      <c r="DF23" s="39"/>
      <c r="DG23" s="39"/>
      <c r="DJ23" s="39"/>
      <c r="DK23" s="39"/>
      <c r="DL23" s="39"/>
      <c r="DM23" s="39"/>
      <c r="DN23" s="39"/>
      <c r="DO23" s="39"/>
      <c r="DR23" s="39"/>
      <c r="DS23" s="39"/>
      <c r="DT23" s="39"/>
      <c r="DU23" s="39"/>
      <c r="DV23" s="39"/>
      <c r="DW23" s="39"/>
      <c r="DZ23" s="39"/>
      <c r="EA23" s="39"/>
      <c r="EB23" s="39"/>
      <c r="EC23" s="39"/>
      <c r="ED23" s="39"/>
      <c r="EE23" s="39"/>
      <c r="EH23" s="39"/>
      <c r="EI23" s="39"/>
      <c r="EJ23" s="39"/>
      <c r="EK23" s="39"/>
      <c r="EL23" s="39"/>
      <c r="EM23" s="39"/>
      <c r="EP23" s="39"/>
      <c r="EQ23" s="39"/>
      <c r="ER23" s="39"/>
      <c r="ES23" s="39"/>
      <c r="ET23" s="39"/>
      <c r="EU23" s="39"/>
      <c r="EX23" s="39"/>
      <c r="EY23" s="39"/>
      <c r="EZ23" s="39"/>
      <c r="FA23" s="39"/>
      <c r="FB23" s="39"/>
      <c r="FC23" s="39"/>
      <c r="FF23" s="39"/>
      <c r="FG23" s="39"/>
      <c r="FH23" s="39"/>
      <c r="FI23" s="39"/>
      <c r="FJ23" s="39"/>
      <c r="FK23" s="39"/>
      <c r="FN23" s="39"/>
      <c r="FO23" s="39"/>
      <c r="FP23" s="39"/>
      <c r="FQ23" s="39"/>
      <c r="FR23" s="39"/>
      <c r="FS23" s="39"/>
      <c r="FV23" s="39"/>
      <c r="FW23" s="39"/>
      <c r="FX23" s="39"/>
      <c r="FY23" s="39"/>
      <c r="FZ23" s="39"/>
      <c r="GA23" s="39"/>
      <c r="GD23" s="39"/>
      <c r="GE23" s="39"/>
      <c r="GF23" s="39"/>
      <c r="GG23" s="39"/>
      <c r="GH23" s="39"/>
      <c r="GI23" s="39"/>
      <c r="GL23" s="39"/>
      <c r="GM23" s="39"/>
      <c r="GN23" s="39"/>
      <c r="GO23" s="39"/>
      <c r="GP23" s="39"/>
      <c r="GQ23" s="39"/>
      <c r="GT23" s="39"/>
      <c r="GU23" s="39"/>
      <c r="GV23" s="39"/>
      <c r="GW23" s="39"/>
      <c r="GX23" s="39"/>
      <c r="GY23" s="39"/>
      <c r="HB23" s="39"/>
      <c r="HC23" s="39"/>
      <c r="HD23" s="39"/>
      <c r="HE23" s="39"/>
      <c r="HF23" s="39"/>
      <c r="HG23" s="39"/>
      <c r="HJ23" s="39"/>
      <c r="HK23" s="39"/>
      <c r="HL23" s="39"/>
      <c r="HM23" s="39"/>
      <c r="HN23" s="39"/>
      <c r="HO23" s="39"/>
      <c r="HR23" s="39"/>
      <c r="HS23" s="39"/>
      <c r="HT23" s="39"/>
      <c r="HU23" s="39"/>
      <c r="HV23" s="39"/>
      <c r="HW23" s="39"/>
      <c r="HZ23" s="39"/>
      <c r="IA23" s="39"/>
      <c r="IB23" s="39"/>
      <c r="IC23" s="39"/>
      <c r="ID23" s="39"/>
      <c r="IE23" s="39"/>
      <c r="IH23" s="39"/>
      <c r="II23" s="39"/>
      <c r="IJ23" s="39"/>
      <c r="IK23" s="39"/>
      <c r="IL23" s="39"/>
      <c r="IM23" s="39"/>
      <c r="IP23" s="39"/>
      <c r="IQ23" s="39"/>
      <c r="IR23" s="39"/>
      <c r="IS23" s="39"/>
      <c r="IT23" s="39"/>
      <c r="IU23" s="39"/>
    </row>
    <row r="24" spans="1:255" ht="75.75" customHeight="1">
      <c r="A24" s="154" t="s">
        <v>2567</v>
      </c>
      <c r="B24" s="155" t="s">
        <v>2481</v>
      </c>
      <c r="C24" s="155" t="s">
        <v>2568</v>
      </c>
      <c r="D24" s="155" t="s">
        <v>2503</v>
      </c>
      <c r="E24" s="155" t="s">
        <v>2569</v>
      </c>
      <c r="F24" s="155" t="s">
        <v>2570</v>
      </c>
      <c r="G24" s="155" t="s">
        <v>2571</v>
      </c>
      <c r="H24" s="154" t="s">
        <v>2572</v>
      </c>
      <c r="J24" s="39"/>
      <c r="K24" s="39"/>
      <c r="L24" s="39"/>
      <c r="M24" s="39"/>
      <c r="N24" s="39"/>
      <c r="O24" s="39"/>
      <c r="R24" s="39"/>
      <c r="S24" s="39"/>
      <c r="T24" s="39"/>
      <c r="U24" s="39"/>
      <c r="V24" s="39"/>
      <c r="W24" s="39"/>
      <c r="Z24" s="39"/>
      <c r="AA24" s="39"/>
      <c r="AB24" s="39"/>
      <c r="AC24" s="39"/>
      <c r="AD24" s="39"/>
      <c r="AE24" s="39"/>
      <c r="AH24" s="39"/>
      <c r="AI24" s="39"/>
      <c r="AJ24" s="39"/>
      <c r="AK24" s="39"/>
      <c r="AL24" s="39"/>
      <c r="AM24" s="39"/>
      <c r="AP24" s="39"/>
      <c r="AQ24" s="39"/>
      <c r="AR24" s="39"/>
      <c r="AS24" s="39"/>
      <c r="AT24" s="39"/>
      <c r="AU24" s="39"/>
      <c r="AX24" s="39"/>
      <c r="AY24" s="39"/>
      <c r="AZ24" s="39"/>
      <c r="BA24" s="39"/>
      <c r="BB24" s="39"/>
      <c r="BC24" s="39"/>
      <c r="BF24" s="39"/>
      <c r="BG24" s="39"/>
      <c r="BH24" s="39"/>
      <c r="BI24" s="39"/>
      <c r="BJ24" s="39"/>
      <c r="BK24" s="39"/>
      <c r="BN24" s="39"/>
      <c r="BO24" s="39"/>
      <c r="BP24" s="39"/>
      <c r="BQ24" s="39"/>
      <c r="BR24" s="39"/>
      <c r="BS24" s="39"/>
      <c r="BV24" s="39"/>
      <c r="BW24" s="39"/>
      <c r="BX24" s="39"/>
      <c r="BY24" s="39"/>
      <c r="BZ24" s="39"/>
      <c r="CA24" s="39"/>
      <c r="CD24" s="39"/>
      <c r="CE24" s="39"/>
      <c r="CF24" s="39"/>
      <c r="CG24" s="39"/>
      <c r="CH24" s="39"/>
      <c r="CI24" s="39"/>
      <c r="CL24" s="39"/>
      <c r="CM24" s="39"/>
      <c r="CN24" s="39"/>
      <c r="CO24" s="39"/>
      <c r="CP24" s="39"/>
      <c r="CQ24" s="39"/>
      <c r="CT24" s="39"/>
      <c r="CU24" s="39"/>
      <c r="CV24" s="39"/>
      <c r="CW24" s="39"/>
      <c r="CX24" s="39"/>
      <c r="CY24" s="39"/>
      <c r="DB24" s="39"/>
      <c r="DC24" s="39"/>
      <c r="DD24" s="39"/>
      <c r="DE24" s="39"/>
      <c r="DF24" s="39"/>
      <c r="DG24" s="39"/>
      <c r="DJ24" s="39"/>
      <c r="DK24" s="39"/>
      <c r="DL24" s="39"/>
      <c r="DM24" s="39"/>
      <c r="DN24" s="39"/>
      <c r="DO24" s="39"/>
      <c r="DR24" s="39"/>
      <c r="DS24" s="39"/>
      <c r="DT24" s="39"/>
      <c r="DU24" s="39"/>
      <c r="DV24" s="39"/>
      <c r="DW24" s="39"/>
      <c r="DZ24" s="39"/>
      <c r="EA24" s="39"/>
      <c r="EB24" s="39"/>
      <c r="EC24" s="39"/>
      <c r="ED24" s="39"/>
      <c r="EE24" s="39"/>
      <c r="EH24" s="39"/>
      <c r="EI24" s="39"/>
      <c r="EJ24" s="39"/>
      <c r="EK24" s="39"/>
      <c r="EL24" s="39"/>
      <c r="EM24" s="39"/>
      <c r="EP24" s="39"/>
      <c r="EQ24" s="39"/>
      <c r="ER24" s="39"/>
      <c r="ES24" s="39"/>
      <c r="ET24" s="39"/>
      <c r="EU24" s="39"/>
      <c r="EX24" s="39"/>
      <c r="EY24" s="39"/>
      <c r="EZ24" s="39"/>
      <c r="FA24" s="39"/>
      <c r="FB24" s="39"/>
      <c r="FC24" s="39"/>
      <c r="FF24" s="39"/>
      <c r="FG24" s="39"/>
      <c r="FH24" s="39"/>
      <c r="FI24" s="39"/>
      <c r="FJ24" s="39"/>
      <c r="FK24" s="39"/>
      <c r="FN24" s="39"/>
      <c r="FO24" s="39"/>
      <c r="FP24" s="39"/>
      <c r="FQ24" s="39"/>
      <c r="FR24" s="39"/>
      <c r="FS24" s="39"/>
      <c r="FV24" s="39"/>
      <c r="FW24" s="39"/>
      <c r="FX24" s="39"/>
      <c r="FY24" s="39"/>
      <c r="FZ24" s="39"/>
      <c r="GA24" s="39"/>
      <c r="GD24" s="39"/>
      <c r="GE24" s="39"/>
      <c r="GF24" s="39"/>
      <c r="GG24" s="39"/>
      <c r="GH24" s="39"/>
      <c r="GI24" s="39"/>
      <c r="GL24" s="39"/>
      <c r="GM24" s="39"/>
      <c r="GN24" s="39"/>
      <c r="GO24" s="39"/>
      <c r="GP24" s="39"/>
      <c r="GQ24" s="39"/>
      <c r="GT24" s="39"/>
      <c r="GU24" s="39"/>
      <c r="GV24" s="39"/>
      <c r="GW24" s="39"/>
      <c r="GX24" s="39"/>
      <c r="GY24" s="39"/>
      <c r="HB24" s="39"/>
      <c r="HC24" s="39"/>
      <c r="HD24" s="39"/>
      <c r="HE24" s="39"/>
      <c r="HF24" s="39"/>
      <c r="HG24" s="39"/>
      <c r="HJ24" s="39"/>
      <c r="HK24" s="39"/>
      <c r="HL24" s="39"/>
      <c r="HM24" s="39"/>
      <c r="HN24" s="39"/>
      <c r="HO24" s="39"/>
      <c r="HR24" s="39"/>
      <c r="HS24" s="39"/>
      <c r="HT24" s="39"/>
      <c r="HU24" s="39"/>
      <c r="HV24" s="39"/>
      <c r="HW24" s="39"/>
      <c r="HZ24" s="39"/>
      <c r="IA24" s="39"/>
      <c r="IB24" s="39"/>
      <c r="IC24" s="39"/>
      <c r="ID24" s="39"/>
      <c r="IE24" s="39"/>
      <c r="IH24" s="39"/>
      <c r="II24" s="39"/>
      <c r="IJ24" s="39"/>
      <c r="IK24" s="39"/>
      <c r="IL24" s="39"/>
      <c r="IM24" s="39"/>
      <c r="IP24" s="39"/>
      <c r="IQ24" s="39"/>
      <c r="IR24" s="39"/>
      <c r="IS24" s="39"/>
      <c r="IT24" s="39"/>
      <c r="IU24" s="39"/>
    </row>
    <row r="25" spans="1:255" ht="77.25">
      <c r="A25" s="154" t="s">
        <v>2573</v>
      </c>
      <c r="B25" s="155" t="s">
        <v>2481</v>
      </c>
      <c r="C25" s="155" t="s">
        <v>2574</v>
      </c>
      <c r="D25" s="155" t="s">
        <v>2503</v>
      </c>
      <c r="E25" s="155" t="s">
        <v>2575</v>
      </c>
      <c r="F25" s="155" t="s">
        <v>2570</v>
      </c>
      <c r="G25" s="155" t="s">
        <v>2576</v>
      </c>
      <c r="H25" s="154" t="s">
        <v>2577</v>
      </c>
      <c r="J25" s="39"/>
      <c r="K25" s="39"/>
      <c r="L25" s="39"/>
      <c r="M25" s="39"/>
      <c r="N25" s="39"/>
      <c r="O25" s="39"/>
      <c r="R25" s="39"/>
      <c r="S25" s="39"/>
      <c r="T25" s="39"/>
      <c r="U25" s="39"/>
      <c r="V25" s="39"/>
      <c r="W25" s="39"/>
      <c r="Z25" s="39"/>
      <c r="AA25" s="39"/>
      <c r="AB25" s="39"/>
      <c r="AC25" s="39"/>
      <c r="AD25" s="39"/>
      <c r="AE25" s="39"/>
      <c r="AH25" s="39"/>
      <c r="AI25" s="39"/>
      <c r="AJ25" s="39"/>
      <c r="AK25" s="39"/>
      <c r="AL25" s="39"/>
      <c r="AM25" s="39"/>
      <c r="AP25" s="39"/>
      <c r="AQ25" s="39"/>
      <c r="AR25" s="39"/>
      <c r="AS25" s="39"/>
      <c r="AT25" s="39"/>
      <c r="AU25" s="39"/>
      <c r="AX25" s="39"/>
      <c r="AY25" s="39"/>
      <c r="AZ25" s="39"/>
      <c r="BA25" s="39"/>
      <c r="BB25" s="39"/>
      <c r="BC25" s="39"/>
      <c r="BF25" s="39"/>
      <c r="BG25" s="39"/>
      <c r="BH25" s="39"/>
      <c r="BI25" s="39"/>
      <c r="BJ25" s="39"/>
      <c r="BK25" s="39"/>
      <c r="BN25" s="39"/>
      <c r="BO25" s="39"/>
      <c r="BP25" s="39"/>
      <c r="BQ25" s="39"/>
      <c r="BR25" s="39"/>
      <c r="BS25" s="39"/>
      <c r="BV25" s="39"/>
      <c r="BW25" s="39"/>
      <c r="BX25" s="39"/>
      <c r="BY25" s="39"/>
      <c r="BZ25" s="39"/>
      <c r="CA25" s="39"/>
      <c r="CD25" s="39"/>
      <c r="CE25" s="39"/>
      <c r="CF25" s="39"/>
      <c r="CG25" s="39"/>
      <c r="CH25" s="39"/>
      <c r="CI25" s="39"/>
      <c r="CL25" s="39"/>
      <c r="CM25" s="39"/>
      <c r="CN25" s="39"/>
      <c r="CO25" s="39"/>
      <c r="CP25" s="39"/>
      <c r="CQ25" s="39"/>
      <c r="CT25" s="39"/>
      <c r="CU25" s="39"/>
      <c r="CV25" s="39"/>
      <c r="CW25" s="39"/>
      <c r="CX25" s="39"/>
      <c r="CY25" s="39"/>
      <c r="DB25" s="39"/>
      <c r="DC25" s="39"/>
      <c r="DD25" s="39"/>
      <c r="DE25" s="39"/>
      <c r="DF25" s="39"/>
      <c r="DG25" s="39"/>
      <c r="DJ25" s="39"/>
      <c r="DK25" s="39"/>
      <c r="DL25" s="39"/>
      <c r="DM25" s="39"/>
      <c r="DN25" s="39"/>
      <c r="DO25" s="39"/>
      <c r="DR25" s="39"/>
      <c r="DS25" s="39"/>
      <c r="DT25" s="39"/>
      <c r="DU25" s="39"/>
      <c r="DV25" s="39"/>
      <c r="DW25" s="39"/>
      <c r="DZ25" s="39"/>
      <c r="EA25" s="39"/>
      <c r="EB25" s="39"/>
      <c r="EC25" s="39"/>
      <c r="ED25" s="39"/>
      <c r="EE25" s="39"/>
      <c r="EH25" s="39"/>
      <c r="EI25" s="39"/>
      <c r="EJ25" s="39"/>
      <c r="EK25" s="39"/>
      <c r="EL25" s="39"/>
      <c r="EM25" s="39"/>
      <c r="EP25" s="39"/>
      <c r="EQ25" s="39"/>
      <c r="ER25" s="39"/>
      <c r="ES25" s="39"/>
      <c r="ET25" s="39"/>
      <c r="EU25" s="39"/>
      <c r="EX25" s="39"/>
      <c r="EY25" s="39"/>
      <c r="EZ25" s="39"/>
      <c r="FA25" s="39"/>
      <c r="FB25" s="39"/>
      <c r="FC25" s="39"/>
      <c r="FF25" s="39"/>
      <c r="FG25" s="39"/>
      <c r="FH25" s="39"/>
      <c r="FI25" s="39"/>
      <c r="FJ25" s="39"/>
      <c r="FK25" s="39"/>
      <c r="FN25" s="39"/>
      <c r="FO25" s="39"/>
      <c r="FP25" s="39"/>
      <c r="FQ25" s="39"/>
      <c r="FR25" s="39"/>
      <c r="FS25" s="39"/>
      <c r="FV25" s="39"/>
      <c r="FW25" s="39"/>
      <c r="FX25" s="39"/>
      <c r="FY25" s="39"/>
      <c r="FZ25" s="39"/>
      <c r="GA25" s="39"/>
      <c r="GD25" s="39"/>
      <c r="GE25" s="39"/>
      <c r="GF25" s="39"/>
      <c r="GG25" s="39"/>
      <c r="GH25" s="39"/>
      <c r="GI25" s="39"/>
      <c r="GL25" s="39"/>
      <c r="GM25" s="39"/>
      <c r="GN25" s="39"/>
      <c r="GO25" s="39"/>
      <c r="GP25" s="39"/>
      <c r="GQ25" s="39"/>
      <c r="GT25" s="39"/>
      <c r="GU25" s="39"/>
      <c r="GV25" s="39"/>
      <c r="GW25" s="39"/>
      <c r="GX25" s="39"/>
      <c r="GY25" s="39"/>
      <c r="HB25" s="39"/>
      <c r="HC25" s="39"/>
      <c r="HD25" s="39"/>
      <c r="HE25" s="39"/>
      <c r="HF25" s="39"/>
      <c r="HG25" s="39"/>
      <c r="HJ25" s="39"/>
      <c r="HK25" s="39"/>
      <c r="HL25" s="39"/>
      <c r="HM25" s="39"/>
      <c r="HN25" s="39"/>
      <c r="HO25" s="39"/>
      <c r="HR25" s="39"/>
      <c r="HS25" s="39"/>
      <c r="HT25" s="39"/>
      <c r="HU25" s="39"/>
      <c r="HV25" s="39"/>
      <c r="HW25" s="39"/>
      <c r="HZ25" s="39"/>
      <c r="IA25" s="39"/>
      <c r="IB25" s="39"/>
      <c r="IC25" s="39"/>
      <c r="ID25" s="39"/>
      <c r="IE25" s="39"/>
      <c r="IH25" s="39"/>
      <c r="II25" s="39"/>
      <c r="IJ25" s="39"/>
      <c r="IK25" s="39"/>
      <c r="IL25" s="39"/>
      <c r="IM25" s="39"/>
      <c r="IP25" s="39"/>
      <c r="IQ25" s="39"/>
      <c r="IR25" s="39"/>
      <c r="IS25" s="39"/>
      <c r="IT25" s="39"/>
      <c r="IU25" s="39"/>
    </row>
    <row r="26" spans="1:255" ht="26.25">
      <c r="A26" s="154" t="s">
        <v>2578</v>
      </c>
      <c r="B26" s="155" t="s">
        <v>2481</v>
      </c>
      <c r="C26" s="155" t="s">
        <v>2579</v>
      </c>
      <c r="D26" s="155" t="s">
        <v>13922</v>
      </c>
      <c r="E26" s="155" t="s">
        <v>2580</v>
      </c>
      <c r="F26" s="155" t="s">
        <v>2580</v>
      </c>
      <c r="G26" s="155" t="s">
        <v>2581</v>
      </c>
      <c r="H26" s="154" t="s">
        <v>2582</v>
      </c>
      <c r="J26" s="39"/>
      <c r="K26" s="39"/>
      <c r="L26" s="39"/>
      <c r="M26" s="39"/>
      <c r="N26" s="39"/>
      <c r="O26" s="39"/>
      <c r="R26" s="39"/>
      <c r="S26" s="39"/>
      <c r="T26" s="39"/>
      <c r="U26" s="39"/>
      <c r="V26" s="39"/>
      <c r="W26" s="39"/>
      <c r="Z26" s="39"/>
      <c r="AA26" s="39"/>
      <c r="AB26" s="39"/>
      <c r="AC26" s="39"/>
      <c r="AD26" s="39"/>
      <c r="AE26" s="39"/>
      <c r="AH26" s="39"/>
      <c r="AI26" s="39"/>
      <c r="AJ26" s="39"/>
      <c r="AK26" s="39"/>
      <c r="AL26" s="39"/>
      <c r="AM26" s="39"/>
      <c r="AP26" s="39"/>
      <c r="AQ26" s="39"/>
      <c r="AR26" s="39"/>
      <c r="AS26" s="39"/>
      <c r="AT26" s="39"/>
      <c r="AU26" s="39"/>
      <c r="AX26" s="39"/>
      <c r="AY26" s="39"/>
      <c r="AZ26" s="39"/>
      <c r="BA26" s="39"/>
      <c r="BB26" s="39"/>
      <c r="BC26" s="39"/>
      <c r="BF26" s="39"/>
      <c r="BG26" s="39"/>
      <c r="BH26" s="39"/>
      <c r="BI26" s="39"/>
      <c r="BJ26" s="39"/>
      <c r="BK26" s="39"/>
      <c r="BN26" s="39"/>
      <c r="BO26" s="39"/>
      <c r="BP26" s="39"/>
      <c r="BQ26" s="39"/>
      <c r="BR26" s="39"/>
      <c r="BS26" s="39"/>
      <c r="BV26" s="39"/>
      <c r="BW26" s="39"/>
      <c r="BX26" s="39"/>
      <c r="BY26" s="39"/>
      <c r="BZ26" s="39"/>
      <c r="CA26" s="39"/>
      <c r="CD26" s="39"/>
      <c r="CE26" s="39"/>
      <c r="CF26" s="39"/>
      <c r="CG26" s="39"/>
      <c r="CH26" s="39"/>
      <c r="CI26" s="39"/>
      <c r="CL26" s="39"/>
      <c r="CM26" s="39"/>
      <c r="CN26" s="39"/>
      <c r="CO26" s="39"/>
      <c r="CP26" s="39"/>
      <c r="CQ26" s="39"/>
      <c r="CT26" s="39"/>
      <c r="CU26" s="39"/>
      <c r="CV26" s="39"/>
      <c r="CW26" s="39"/>
      <c r="CX26" s="39"/>
      <c r="CY26" s="39"/>
      <c r="DB26" s="39"/>
      <c r="DC26" s="39"/>
      <c r="DD26" s="39"/>
      <c r="DE26" s="39"/>
      <c r="DF26" s="39"/>
      <c r="DG26" s="39"/>
      <c r="DJ26" s="39"/>
      <c r="DK26" s="39"/>
      <c r="DL26" s="39"/>
      <c r="DM26" s="39"/>
      <c r="DN26" s="39"/>
      <c r="DO26" s="39"/>
      <c r="DR26" s="39"/>
      <c r="DS26" s="39"/>
      <c r="DT26" s="39"/>
      <c r="DU26" s="39"/>
      <c r="DV26" s="39"/>
      <c r="DW26" s="39"/>
      <c r="DZ26" s="39"/>
      <c r="EA26" s="39"/>
      <c r="EB26" s="39"/>
      <c r="EC26" s="39"/>
      <c r="ED26" s="39"/>
      <c r="EE26" s="39"/>
      <c r="EH26" s="39"/>
      <c r="EI26" s="39"/>
      <c r="EJ26" s="39"/>
      <c r="EK26" s="39"/>
      <c r="EL26" s="39"/>
      <c r="EM26" s="39"/>
      <c r="EP26" s="39"/>
      <c r="EQ26" s="39"/>
      <c r="ER26" s="39"/>
      <c r="ES26" s="39"/>
      <c r="ET26" s="39"/>
      <c r="EU26" s="39"/>
      <c r="EX26" s="39"/>
      <c r="EY26" s="39"/>
      <c r="EZ26" s="39"/>
      <c r="FA26" s="39"/>
      <c r="FB26" s="39"/>
      <c r="FC26" s="39"/>
      <c r="FF26" s="39"/>
      <c r="FG26" s="39"/>
      <c r="FH26" s="39"/>
      <c r="FI26" s="39"/>
      <c r="FJ26" s="39"/>
      <c r="FK26" s="39"/>
      <c r="FN26" s="39"/>
      <c r="FO26" s="39"/>
      <c r="FP26" s="39"/>
      <c r="FQ26" s="39"/>
      <c r="FR26" s="39"/>
      <c r="FS26" s="39"/>
      <c r="FV26" s="39"/>
      <c r="FW26" s="39"/>
      <c r="FX26" s="39"/>
      <c r="FY26" s="39"/>
      <c r="FZ26" s="39"/>
      <c r="GA26" s="39"/>
      <c r="GD26" s="39"/>
      <c r="GE26" s="39"/>
      <c r="GF26" s="39"/>
      <c r="GG26" s="39"/>
      <c r="GH26" s="39"/>
      <c r="GI26" s="39"/>
      <c r="GL26" s="39"/>
      <c r="GM26" s="39"/>
      <c r="GN26" s="39"/>
      <c r="GO26" s="39"/>
      <c r="GP26" s="39"/>
      <c r="GQ26" s="39"/>
      <c r="GT26" s="39"/>
      <c r="GU26" s="39"/>
      <c r="GV26" s="39"/>
      <c r="GW26" s="39"/>
      <c r="GX26" s="39"/>
      <c r="GY26" s="39"/>
      <c r="HB26" s="39"/>
      <c r="HC26" s="39"/>
      <c r="HD26" s="39"/>
      <c r="HE26" s="39"/>
      <c r="HF26" s="39"/>
      <c r="HG26" s="39"/>
      <c r="HJ26" s="39"/>
      <c r="HK26" s="39"/>
      <c r="HL26" s="39"/>
      <c r="HM26" s="39"/>
      <c r="HN26" s="39"/>
      <c r="HO26" s="39"/>
      <c r="HR26" s="39"/>
      <c r="HS26" s="39"/>
      <c r="HT26" s="39"/>
      <c r="HU26" s="39"/>
      <c r="HV26" s="39"/>
      <c r="HW26" s="39"/>
      <c r="HZ26" s="39"/>
      <c r="IA26" s="39"/>
      <c r="IB26" s="39"/>
      <c r="IC26" s="39"/>
      <c r="ID26" s="39"/>
      <c r="IE26" s="39"/>
      <c r="IH26" s="39"/>
      <c r="II26" s="39"/>
      <c r="IJ26" s="39"/>
      <c r="IK26" s="39"/>
      <c r="IL26" s="39"/>
      <c r="IM26" s="39"/>
      <c r="IP26" s="39"/>
      <c r="IQ26" s="39"/>
      <c r="IR26" s="39"/>
      <c r="IS26" s="39"/>
      <c r="IT26" s="39"/>
      <c r="IU26" s="39"/>
    </row>
    <row r="27" spans="1:255" ht="75.75" customHeight="1">
      <c r="A27" s="154" t="s">
        <v>2583</v>
      </c>
      <c r="B27" s="155" t="s">
        <v>2481</v>
      </c>
      <c r="C27" s="155" t="s">
        <v>2584</v>
      </c>
      <c r="D27" s="155" t="s">
        <v>2585</v>
      </c>
      <c r="E27" s="155" t="s">
        <v>2484</v>
      </c>
      <c r="F27" s="155" t="s">
        <v>2586</v>
      </c>
      <c r="G27" s="155" t="s">
        <v>2587</v>
      </c>
      <c r="H27" s="154" t="s">
        <v>2588</v>
      </c>
      <c r="J27" s="39"/>
      <c r="K27" s="39"/>
      <c r="L27" s="39"/>
      <c r="M27" s="39"/>
      <c r="N27" s="39"/>
      <c r="O27" s="39"/>
      <c r="R27" s="39"/>
      <c r="S27" s="39"/>
      <c r="T27" s="39"/>
      <c r="U27" s="39"/>
      <c r="V27" s="39"/>
      <c r="W27" s="39"/>
      <c r="Z27" s="39"/>
      <c r="AA27" s="39"/>
      <c r="AB27" s="39"/>
      <c r="AC27" s="39"/>
      <c r="AD27" s="39"/>
      <c r="AE27" s="39"/>
      <c r="AH27" s="39"/>
      <c r="AI27" s="39"/>
      <c r="AJ27" s="39"/>
      <c r="AK27" s="39"/>
      <c r="AL27" s="39"/>
      <c r="AM27" s="39"/>
      <c r="AP27" s="39"/>
      <c r="AQ27" s="39"/>
      <c r="AR27" s="39"/>
      <c r="AS27" s="39"/>
      <c r="AT27" s="39"/>
      <c r="AU27" s="39"/>
      <c r="AX27" s="39"/>
      <c r="AY27" s="39"/>
      <c r="AZ27" s="39"/>
      <c r="BA27" s="39"/>
      <c r="BB27" s="39"/>
      <c r="BC27" s="39"/>
      <c r="BF27" s="39"/>
      <c r="BG27" s="39"/>
      <c r="BH27" s="39"/>
      <c r="BI27" s="39"/>
      <c r="BJ27" s="39"/>
      <c r="BK27" s="39"/>
      <c r="BN27" s="39"/>
      <c r="BO27" s="39"/>
      <c r="BP27" s="39"/>
      <c r="BQ27" s="39"/>
      <c r="BR27" s="39"/>
      <c r="BS27" s="39"/>
      <c r="BV27" s="39"/>
      <c r="BW27" s="39"/>
      <c r="BX27" s="39"/>
      <c r="BY27" s="39"/>
      <c r="BZ27" s="39"/>
      <c r="CA27" s="39"/>
      <c r="CD27" s="39"/>
      <c r="CE27" s="39"/>
      <c r="CF27" s="39"/>
      <c r="CG27" s="39"/>
      <c r="CH27" s="39"/>
      <c r="CI27" s="39"/>
      <c r="CL27" s="39"/>
      <c r="CM27" s="39"/>
      <c r="CN27" s="39"/>
      <c r="CO27" s="39"/>
      <c r="CP27" s="39"/>
      <c r="CQ27" s="39"/>
      <c r="CT27" s="39"/>
      <c r="CU27" s="39"/>
      <c r="CV27" s="39"/>
      <c r="CW27" s="39"/>
      <c r="CX27" s="39"/>
      <c r="CY27" s="39"/>
      <c r="DB27" s="39"/>
      <c r="DC27" s="39"/>
      <c r="DD27" s="39"/>
      <c r="DE27" s="39"/>
      <c r="DF27" s="39"/>
      <c r="DG27" s="39"/>
      <c r="DJ27" s="39"/>
      <c r="DK27" s="39"/>
      <c r="DL27" s="39"/>
      <c r="DM27" s="39"/>
      <c r="DN27" s="39"/>
      <c r="DO27" s="39"/>
      <c r="DR27" s="39"/>
      <c r="DS27" s="39"/>
      <c r="DT27" s="39"/>
      <c r="DU27" s="39"/>
      <c r="DV27" s="39"/>
      <c r="DW27" s="39"/>
      <c r="DZ27" s="39"/>
      <c r="EA27" s="39"/>
      <c r="EB27" s="39"/>
      <c r="EC27" s="39"/>
      <c r="ED27" s="39"/>
      <c r="EE27" s="39"/>
      <c r="EH27" s="39"/>
      <c r="EI27" s="39"/>
      <c r="EJ27" s="39"/>
      <c r="EK27" s="39"/>
      <c r="EL27" s="39"/>
      <c r="EM27" s="39"/>
      <c r="EP27" s="39"/>
      <c r="EQ27" s="39"/>
      <c r="ER27" s="39"/>
      <c r="ES27" s="39"/>
      <c r="ET27" s="39"/>
      <c r="EU27" s="39"/>
      <c r="EX27" s="39"/>
      <c r="EY27" s="39"/>
      <c r="EZ27" s="39"/>
      <c r="FA27" s="39"/>
      <c r="FB27" s="39"/>
      <c r="FC27" s="39"/>
      <c r="FF27" s="39"/>
      <c r="FG27" s="39"/>
      <c r="FH27" s="39"/>
      <c r="FI27" s="39"/>
      <c r="FJ27" s="39"/>
      <c r="FK27" s="39"/>
      <c r="FN27" s="39"/>
      <c r="FO27" s="39"/>
      <c r="FP27" s="39"/>
      <c r="FQ27" s="39"/>
      <c r="FR27" s="39"/>
      <c r="FS27" s="39"/>
      <c r="FV27" s="39"/>
      <c r="FW27" s="39"/>
      <c r="FX27" s="39"/>
      <c r="FY27" s="39"/>
      <c r="FZ27" s="39"/>
      <c r="GA27" s="39"/>
      <c r="GD27" s="39"/>
      <c r="GE27" s="39"/>
      <c r="GF27" s="39"/>
      <c r="GG27" s="39"/>
      <c r="GH27" s="39"/>
      <c r="GI27" s="39"/>
      <c r="GL27" s="39"/>
      <c r="GM27" s="39"/>
      <c r="GN27" s="39"/>
      <c r="GO27" s="39"/>
      <c r="GP27" s="39"/>
      <c r="GQ27" s="39"/>
      <c r="GT27" s="39"/>
      <c r="GU27" s="39"/>
      <c r="GV27" s="39"/>
      <c r="GW27" s="39"/>
      <c r="GX27" s="39"/>
      <c r="GY27" s="39"/>
      <c r="HB27" s="39"/>
      <c r="HC27" s="39"/>
      <c r="HD27" s="39"/>
      <c r="HE27" s="39"/>
      <c r="HF27" s="39"/>
      <c r="HG27" s="39"/>
      <c r="HJ27" s="39"/>
      <c r="HK27" s="39"/>
      <c r="HL27" s="39"/>
      <c r="HM27" s="39"/>
      <c r="HN27" s="39"/>
      <c r="HO27" s="39"/>
      <c r="HR27" s="39"/>
      <c r="HS27" s="39"/>
      <c r="HT27" s="39"/>
      <c r="HU27" s="39"/>
      <c r="HV27" s="39"/>
      <c r="HW27" s="39"/>
      <c r="HZ27" s="39"/>
      <c r="IA27" s="39"/>
      <c r="IB27" s="39"/>
      <c r="IC27" s="39"/>
      <c r="ID27" s="39"/>
      <c r="IE27" s="39"/>
      <c r="IH27" s="39"/>
      <c r="II27" s="39"/>
      <c r="IJ27" s="39"/>
      <c r="IK27" s="39"/>
      <c r="IL27" s="39"/>
      <c r="IM27" s="39"/>
      <c r="IP27" s="39"/>
      <c r="IQ27" s="39"/>
      <c r="IR27" s="39"/>
      <c r="IS27" s="39"/>
      <c r="IT27" s="39"/>
      <c r="IU27" s="39"/>
    </row>
    <row r="28" spans="1:255" ht="51.75">
      <c r="A28" s="154" t="s">
        <v>2589</v>
      </c>
      <c r="B28" s="155" t="s">
        <v>2481</v>
      </c>
      <c r="C28" s="155" t="s">
        <v>13925</v>
      </c>
      <c r="D28" s="155" t="s">
        <v>2488</v>
      </c>
      <c r="E28" s="155" t="s">
        <v>2590</v>
      </c>
      <c r="F28" s="155" t="s">
        <v>2590</v>
      </c>
      <c r="G28" s="155" t="s">
        <v>2591</v>
      </c>
      <c r="H28" s="154" t="s">
        <v>2592</v>
      </c>
      <c r="J28" s="39"/>
      <c r="K28" s="39"/>
      <c r="L28" s="39"/>
      <c r="M28" s="39"/>
      <c r="N28" s="39"/>
      <c r="O28" s="39"/>
      <c r="R28" s="39"/>
      <c r="S28" s="39"/>
      <c r="T28" s="39"/>
      <c r="U28" s="39"/>
      <c r="V28" s="39"/>
      <c r="W28" s="39"/>
      <c r="Z28" s="39"/>
      <c r="AA28" s="39"/>
      <c r="AB28" s="39"/>
      <c r="AC28" s="39"/>
      <c r="AD28" s="39"/>
      <c r="AE28" s="39"/>
      <c r="AH28" s="39"/>
      <c r="AI28" s="39"/>
      <c r="AJ28" s="39"/>
      <c r="AK28" s="39"/>
      <c r="AL28" s="39"/>
      <c r="AM28" s="39"/>
      <c r="AP28" s="39"/>
      <c r="AQ28" s="39"/>
      <c r="AR28" s="39"/>
      <c r="AS28" s="39"/>
      <c r="AT28" s="39"/>
      <c r="AU28" s="39"/>
      <c r="AX28" s="39"/>
      <c r="AY28" s="39"/>
      <c r="AZ28" s="39"/>
      <c r="BA28" s="39"/>
      <c r="BB28" s="39"/>
      <c r="BC28" s="39"/>
      <c r="BF28" s="39"/>
      <c r="BG28" s="39"/>
      <c r="BH28" s="39"/>
      <c r="BI28" s="39"/>
      <c r="BJ28" s="39"/>
      <c r="BK28" s="39"/>
      <c r="BN28" s="39"/>
      <c r="BO28" s="39"/>
      <c r="BP28" s="39"/>
      <c r="BQ28" s="39"/>
      <c r="BR28" s="39"/>
      <c r="BS28" s="39"/>
      <c r="BV28" s="39"/>
      <c r="BW28" s="39"/>
      <c r="BX28" s="39"/>
      <c r="BY28" s="39"/>
      <c r="BZ28" s="39"/>
      <c r="CA28" s="39"/>
      <c r="CD28" s="39"/>
      <c r="CE28" s="39"/>
      <c r="CF28" s="39"/>
      <c r="CG28" s="39"/>
      <c r="CH28" s="39"/>
      <c r="CI28" s="39"/>
      <c r="CL28" s="39"/>
      <c r="CM28" s="39"/>
      <c r="CN28" s="39"/>
      <c r="CO28" s="39"/>
      <c r="CP28" s="39"/>
      <c r="CQ28" s="39"/>
      <c r="CT28" s="39"/>
      <c r="CU28" s="39"/>
      <c r="CV28" s="39"/>
      <c r="CW28" s="39"/>
      <c r="CX28" s="39"/>
      <c r="CY28" s="39"/>
      <c r="DB28" s="39"/>
      <c r="DC28" s="39"/>
      <c r="DD28" s="39"/>
      <c r="DE28" s="39"/>
      <c r="DF28" s="39"/>
      <c r="DG28" s="39"/>
      <c r="DJ28" s="39"/>
      <c r="DK28" s="39"/>
      <c r="DL28" s="39"/>
      <c r="DM28" s="39"/>
      <c r="DN28" s="39"/>
      <c r="DO28" s="39"/>
      <c r="DR28" s="39"/>
      <c r="DS28" s="39"/>
      <c r="DT28" s="39"/>
      <c r="DU28" s="39"/>
      <c r="DV28" s="39"/>
      <c r="DW28" s="39"/>
      <c r="DZ28" s="39"/>
      <c r="EA28" s="39"/>
      <c r="EB28" s="39"/>
      <c r="EC28" s="39"/>
      <c r="ED28" s="39"/>
      <c r="EE28" s="39"/>
      <c r="EH28" s="39"/>
      <c r="EI28" s="39"/>
      <c r="EJ28" s="39"/>
      <c r="EK28" s="39"/>
      <c r="EL28" s="39"/>
      <c r="EM28" s="39"/>
      <c r="EP28" s="39"/>
      <c r="EQ28" s="39"/>
      <c r="ER28" s="39"/>
      <c r="ES28" s="39"/>
      <c r="ET28" s="39"/>
      <c r="EU28" s="39"/>
      <c r="EX28" s="39"/>
      <c r="EY28" s="39"/>
      <c r="EZ28" s="39"/>
      <c r="FA28" s="39"/>
      <c r="FB28" s="39"/>
      <c r="FC28" s="39"/>
      <c r="FF28" s="39"/>
      <c r="FG28" s="39"/>
      <c r="FH28" s="39"/>
      <c r="FI28" s="39"/>
      <c r="FJ28" s="39"/>
      <c r="FK28" s="39"/>
      <c r="FN28" s="39"/>
      <c r="FO28" s="39"/>
      <c r="FP28" s="39"/>
      <c r="FQ28" s="39"/>
      <c r="FR28" s="39"/>
      <c r="FS28" s="39"/>
      <c r="FV28" s="39"/>
      <c r="FW28" s="39"/>
      <c r="FX28" s="39"/>
      <c r="FY28" s="39"/>
      <c r="FZ28" s="39"/>
      <c r="GA28" s="39"/>
      <c r="GD28" s="39"/>
      <c r="GE28" s="39"/>
      <c r="GF28" s="39"/>
      <c r="GG28" s="39"/>
      <c r="GH28" s="39"/>
      <c r="GI28" s="39"/>
      <c r="GL28" s="39"/>
      <c r="GM28" s="39"/>
      <c r="GN28" s="39"/>
      <c r="GO28" s="39"/>
      <c r="GP28" s="39"/>
      <c r="GQ28" s="39"/>
      <c r="GT28" s="39"/>
      <c r="GU28" s="39"/>
      <c r="GV28" s="39"/>
      <c r="GW28" s="39"/>
      <c r="GX28" s="39"/>
      <c r="GY28" s="39"/>
      <c r="HB28" s="39"/>
      <c r="HC28" s="39"/>
      <c r="HD28" s="39"/>
      <c r="HE28" s="39"/>
      <c r="HF28" s="39"/>
      <c r="HG28" s="39"/>
      <c r="HJ28" s="39"/>
      <c r="HK28" s="39"/>
      <c r="HL28" s="39"/>
      <c r="HM28" s="39"/>
      <c r="HN28" s="39"/>
      <c r="HO28" s="39"/>
      <c r="HR28" s="39"/>
      <c r="HS28" s="39"/>
      <c r="HT28" s="39"/>
      <c r="HU28" s="39"/>
      <c r="HV28" s="39"/>
      <c r="HW28" s="39"/>
      <c r="HZ28" s="39"/>
      <c r="IA28" s="39"/>
      <c r="IB28" s="39"/>
      <c r="IC28" s="39"/>
      <c r="ID28" s="39"/>
      <c r="IE28" s="39"/>
      <c r="IH28" s="39"/>
      <c r="II28" s="39"/>
      <c r="IJ28" s="39"/>
      <c r="IK28" s="39"/>
      <c r="IL28" s="39"/>
      <c r="IM28" s="39"/>
      <c r="IP28" s="39"/>
      <c r="IQ28" s="39"/>
      <c r="IR28" s="39"/>
      <c r="IS28" s="39"/>
      <c r="IT28" s="39"/>
      <c r="IU28" s="39"/>
    </row>
    <row r="29" spans="1:255" ht="39">
      <c r="A29" s="154" t="s">
        <v>2593</v>
      </c>
      <c r="B29" s="155" t="s">
        <v>2481</v>
      </c>
      <c r="C29" s="155" t="s">
        <v>2594</v>
      </c>
      <c r="D29" s="155" t="s">
        <v>2503</v>
      </c>
      <c r="E29" s="155" t="s">
        <v>2595</v>
      </c>
      <c r="F29" s="155" t="s">
        <v>2596</v>
      </c>
      <c r="G29" s="155" t="s">
        <v>2597</v>
      </c>
      <c r="H29" s="154" t="s">
        <v>2598</v>
      </c>
      <c r="J29" s="39"/>
      <c r="K29" s="39"/>
      <c r="L29" s="39"/>
      <c r="M29" s="39"/>
      <c r="N29" s="39"/>
      <c r="O29" s="39"/>
      <c r="R29" s="39"/>
      <c r="S29" s="39"/>
      <c r="T29" s="39"/>
      <c r="U29" s="39"/>
      <c r="V29" s="39"/>
      <c r="W29" s="39"/>
      <c r="Z29" s="39"/>
      <c r="AA29" s="39"/>
      <c r="AB29" s="39"/>
      <c r="AC29" s="39"/>
      <c r="AD29" s="39"/>
      <c r="AE29" s="39"/>
      <c r="AH29" s="39"/>
      <c r="AI29" s="39"/>
      <c r="AJ29" s="39"/>
      <c r="AK29" s="39"/>
      <c r="AL29" s="39"/>
      <c r="AM29" s="39"/>
      <c r="AP29" s="39"/>
      <c r="AQ29" s="39"/>
      <c r="AR29" s="39"/>
      <c r="AS29" s="39"/>
      <c r="AT29" s="39"/>
      <c r="AU29" s="39"/>
      <c r="AX29" s="39"/>
      <c r="AY29" s="39"/>
      <c r="AZ29" s="39"/>
      <c r="BA29" s="39"/>
      <c r="BB29" s="39"/>
      <c r="BC29" s="39"/>
      <c r="BF29" s="39"/>
      <c r="BG29" s="39"/>
      <c r="BH29" s="39"/>
      <c r="BI29" s="39"/>
      <c r="BJ29" s="39"/>
      <c r="BK29" s="39"/>
      <c r="BN29" s="39"/>
      <c r="BO29" s="39"/>
      <c r="BP29" s="39"/>
      <c r="BQ29" s="39"/>
      <c r="BR29" s="39"/>
      <c r="BS29" s="39"/>
      <c r="BV29" s="39"/>
      <c r="BW29" s="39"/>
      <c r="BX29" s="39"/>
      <c r="BY29" s="39"/>
      <c r="BZ29" s="39"/>
      <c r="CA29" s="39"/>
      <c r="CD29" s="39"/>
      <c r="CE29" s="39"/>
      <c r="CF29" s="39"/>
      <c r="CG29" s="39"/>
      <c r="CH29" s="39"/>
      <c r="CI29" s="39"/>
      <c r="CL29" s="39"/>
      <c r="CM29" s="39"/>
      <c r="CN29" s="39"/>
      <c r="CO29" s="39"/>
      <c r="CP29" s="39"/>
      <c r="CQ29" s="39"/>
      <c r="CT29" s="39"/>
      <c r="CU29" s="39"/>
      <c r="CV29" s="39"/>
      <c r="CW29" s="39"/>
      <c r="CX29" s="39"/>
      <c r="CY29" s="39"/>
      <c r="DB29" s="39"/>
      <c r="DC29" s="39"/>
      <c r="DD29" s="39"/>
      <c r="DE29" s="39"/>
      <c r="DF29" s="39"/>
      <c r="DG29" s="39"/>
      <c r="DJ29" s="39"/>
      <c r="DK29" s="39"/>
      <c r="DL29" s="39"/>
      <c r="DM29" s="39"/>
      <c r="DN29" s="39"/>
      <c r="DO29" s="39"/>
      <c r="DR29" s="39"/>
      <c r="DS29" s="39"/>
      <c r="DT29" s="39"/>
      <c r="DU29" s="39"/>
      <c r="DV29" s="39"/>
      <c r="DW29" s="39"/>
      <c r="DZ29" s="39"/>
      <c r="EA29" s="39"/>
      <c r="EB29" s="39"/>
      <c r="EC29" s="39"/>
      <c r="ED29" s="39"/>
      <c r="EE29" s="39"/>
      <c r="EH29" s="39"/>
      <c r="EI29" s="39"/>
      <c r="EJ29" s="39"/>
      <c r="EK29" s="39"/>
      <c r="EL29" s="39"/>
      <c r="EM29" s="39"/>
      <c r="EP29" s="39"/>
      <c r="EQ29" s="39"/>
      <c r="ER29" s="39"/>
      <c r="ES29" s="39"/>
      <c r="ET29" s="39"/>
      <c r="EU29" s="39"/>
      <c r="EX29" s="39"/>
      <c r="EY29" s="39"/>
      <c r="EZ29" s="39"/>
      <c r="FA29" s="39"/>
      <c r="FB29" s="39"/>
      <c r="FC29" s="39"/>
      <c r="FF29" s="39"/>
      <c r="FG29" s="39"/>
      <c r="FH29" s="39"/>
      <c r="FI29" s="39"/>
      <c r="FJ29" s="39"/>
      <c r="FK29" s="39"/>
      <c r="FN29" s="39"/>
      <c r="FO29" s="39"/>
      <c r="FP29" s="39"/>
      <c r="FQ29" s="39"/>
      <c r="FR29" s="39"/>
      <c r="FS29" s="39"/>
      <c r="FV29" s="39"/>
      <c r="FW29" s="39"/>
      <c r="FX29" s="39"/>
      <c r="FY29" s="39"/>
      <c r="FZ29" s="39"/>
      <c r="GA29" s="39"/>
      <c r="GD29" s="39"/>
      <c r="GE29" s="39"/>
      <c r="GF29" s="39"/>
      <c r="GG29" s="39"/>
      <c r="GH29" s="39"/>
      <c r="GI29" s="39"/>
      <c r="GL29" s="39"/>
      <c r="GM29" s="39"/>
      <c r="GN29" s="39"/>
      <c r="GO29" s="39"/>
      <c r="GP29" s="39"/>
      <c r="GQ29" s="39"/>
      <c r="GT29" s="39"/>
      <c r="GU29" s="39"/>
      <c r="GV29" s="39"/>
      <c r="GW29" s="39"/>
      <c r="GX29" s="39"/>
      <c r="GY29" s="39"/>
      <c r="HB29" s="39"/>
      <c r="HC29" s="39"/>
      <c r="HD29" s="39"/>
      <c r="HE29" s="39"/>
      <c r="HF29" s="39"/>
      <c r="HG29" s="39"/>
      <c r="HJ29" s="39"/>
      <c r="HK29" s="39"/>
      <c r="HL29" s="39"/>
      <c r="HM29" s="39"/>
      <c r="HN29" s="39"/>
      <c r="HO29" s="39"/>
      <c r="HR29" s="39"/>
      <c r="HS29" s="39"/>
      <c r="HT29" s="39"/>
      <c r="HU29" s="39"/>
      <c r="HV29" s="39"/>
      <c r="HW29" s="39"/>
      <c r="HZ29" s="39"/>
      <c r="IA29" s="39"/>
      <c r="IB29" s="39"/>
      <c r="IC29" s="39"/>
      <c r="ID29" s="39"/>
      <c r="IE29" s="39"/>
      <c r="IH29" s="39"/>
      <c r="II29" s="39"/>
      <c r="IJ29" s="39"/>
      <c r="IK29" s="39"/>
      <c r="IL29" s="39"/>
      <c r="IM29" s="39"/>
      <c r="IP29" s="39"/>
      <c r="IQ29" s="39"/>
      <c r="IR29" s="39"/>
      <c r="IS29" s="39"/>
      <c r="IT29" s="39"/>
      <c r="IU29" s="39"/>
    </row>
    <row r="30" spans="1:255" ht="26.25">
      <c r="A30" s="154" t="s">
        <v>2599</v>
      </c>
      <c r="B30" s="155" t="s">
        <v>2481</v>
      </c>
      <c r="C30" s="155" t="s">
        <v>2600</v>
      </c>
      <c r="D30" s="155" t="s">
        <v>2503</v>
      </c>
      <c r="E30" s="155" t="s">
        <v>2569</v>
      </c>
      <c r="F30" s="155" t="s">
        <v>2570</v>
      </c>
      <c r="G30" s="155" t="s">
        <v>2601</v>
      </c>
      <c r="H30" s="154" t="s">
        <v>2572</v>
      </c>
      <c r="J30" s="39"/>
      <c r="K30" s="39"/>
      <c r="L30" s="39"/>
      <c r="M30" s="39"/>
      <c r="N30" s="39"/>
      <c r="O30" s="39"/>
      <c r="R30" s="39"/>
      <c r="S30" s="39"/>
      <c r="T30" s="39"/>
      <c r="U30" s="39"/>
      <c r="V30" s="39"/>
      <c r="W30" s="39"/>
      <c r="Z30" s="39"/>
      <c r="AA30" s="39"/>
      <c r="AB30" s="39"/>
      <c r="AC30" s="39"/>
      <c r="AD30" s="39"/>
      <c r="AE30" s="39"/>
      <c r="AH30" s="39"/>
      <c r="AI30" s="39"/>
      <c r="AJ30" s="39"/>
      <c r="AK30" s="39"/>
      <c r="AL30" s="39"/>
      <c r="AM30" s="39"/>
      <c r="AP30" s="39"/>
      <c r="AQ30" s="39"/>
      <c r="AR30" s="39"/>
      <c r="AS30" s="39"/>
      <c r="AT30" s="39"/>
      <c r="AU30" s="39"/>
      <c r="AX30" s="39"/>
      <c r="AY30" s="39"/>
      <c r="AZ30" s="39"/>
      <c r="BA30" s="39"/>
      <c r="BB30" s="39"/>
      <c r="BC30" s="39"/>
      <c r="BF30" s="39"/>
      <c r="BG30" s="39"/>
      <c r="BH30" s="39"/>
      <c r="BI30" s="39"/>
      <c r="BJ30" s="39"/>
      <c r="BK30" s="39"/>
      <c r="BN30" s="39"/>
      <c r="BO30" s="39"/>
      <c r="BP30" s="39"/>
      <c r="BQ30" s="39"/>
      <c r="BR30" s="39"/>
      <c r="BS30" s="39"/>
      <c r="BV30" s="39"/>
      <c r="BW30" s="39"/>
      <c r="BX30" s="39"/>
      <c r="BY30" s="39"/>
      <c r="BZ30" s="39"/>
      <c r="CA30" s="39"/>
      <c r="CD30" s="39"/>
      <c r="CE30" s="39"/>
      <c r="CF30" s="39"/>
      <c r="CG30" s="39"/>
      <c r="CH30" s="39"/>
      <c r="CI30" s="39"/>
      <c r="CL30" s="39"/>
      <c r="CM30" s="39"/>
      <c r="CN30" s="39"/>
      <c r="CO30" s="39"/>
      <c r="CP30" s="39"/>
      <c r="CQ30" s="39"/>
      <c r="CT30" s="39"/>
      <c r="CU30" s="39"/>
      <c r="CV30" s="39"/>
      <c r="CW30" s="39"/>
      <c r="CX30" s="39"/>
      <c r="CY30" s="39"/>
      <c r="DB30" s="39"/>
      <c r="DC30" s="39"/>
      <c r="DD30" s="39"/>
      <c r="DE30" s="39"/>
      <c r="DF30" s="39"/>
      <c r="DG30" s="39"/>
      <c r="DJ30" s="39"/>
      <c r="DK30" s="39"/>
      <c r="DL30" s="39"/>
      <c r="DM30" s="39"/>
      <c r="DN30" s="39"/>
      <c r="DO30" s="39"/>
      <c r="DR30" s="39"/>
      <c r="DS30" s="39"/>
      <c r="DT30" s="39"/>
      <c r="DU30" s="39"/>
      <c r="DV30" s="39"/>
      <c r="DW30" s="39"/>
      <c r="DZ30" s="39"/>
      <c r="EA30" s="39"/>
      <c r="EB30" s="39"/>
      <c r="EC30" s="39"/>
      <c r="ED30" s="39"/>
      <c r="EE30" s="39"/>
      <c r="EH30" s="39"/>
      <c r="EI30" s="39"/>
      <c r="EJ30" s="39"/>
      <c r="EK30" s="39"/>
      <c r="EL30" s="39"/>
      <c r="EM30" s="39"/>
      <c r="EP30" s="39"/>
      <c r="EQ30" s="39"/>
      <c r="ER30" s="39"/>
      <c r="ES30" s="39"/>
      <c r="ET30" s="39"/>
      <c r="EU30" s="39"/>
      <c r="EX30" s="39"/>
      <c r="EY30" s="39"/>
      <c r="EZ30" s="39"/>
      <c r="FA30" s="39"/>
      <c r="FB30" s="39"/>
      <c r="FC30" s="39"/>
      <c r="FF30" s="39"/>
      <c r="FG30" s="39"/>
      <c r="FH30" s="39"/>
      <c r="FI30" s="39"/>
      <c r="FJ30" s="39"/>
      <c r="FK30" s="39"/>
      <c r="FN30" s="39"/>
      <c r="FO30" s="39"/>
      <c r="FP30" s="39"/>
      <c r="FQ30" s="39"/>
      <c r="FR30" s="39"/>
      <c r="FS30" s="39"/>
      <c r="FV30" s="39"/>
      <c r="FW30" s="39"/>
      <c r="FX30" s="39"/>
      <c r="FY30" s="39"/>
      <c r="FZ30" s="39"/>
      <c r="GA30" s="39"/>
      <c r="GD30" s="39"/>
      <c r="GE30" s="39"/>
      <c r="GF30" s="39"/>
      <c r="GG30" s="39"/>
      <c r="GH30" s="39"/>
      <c r="GI30" s="39"/>
      <c r="GL30" s="39"/>
      <c r="GM30" s="39"/>
      <c r="GN30" s="39"/>
      <c r="GO30" s="39"/>
      <c r="GP30" s="39"/>
      <c r="GQ30" s="39"/>
      <c r="GT30" s="39"/>
      <c r="GU30" s="39"/>
      <c r="GV30" s="39"/>
      <c r="GW30" s="39"/>
      <c r="GX30" s="39"/>
      <c r="GY30" s="39"/>
      <c r="HB30" s="39"/>
      <c r="HC30" s="39"/>
      <c r="HD30" s="39"/>
      <c r="HE30" s="39"/>
      <c r="HF30" s="39"/>
      <c r="HG30" s="39"/>
      <c r="HJ30" s="39"/>
      <c r="HK30" s="39"/>
      <c r="HL30" s="39"/>
      <c r="HM30" s="39"/>
      <c r="HN30" s="39"/>
      <c r="HO30" s="39"/>
      <c r="HR30" s="39"/>
      <c r="HS30" s="39"/>
      <c r="HT30" s="39"/>
      <c r="HU30" s="39"/>
      <c r="HV30" s="39"/>
      <c r="HW30" s="39"/>
      <c r="HZ30" s="39"/>
      <c r="IA30" s="39"/>
      <c r="IB30" s="39"/>
      <c r="IC30" s="39"/>
      <c r="ID30" s="39"/>
      <c r="IE30" s="39"/>
      <c r="IH30" s="39"/>
      <c r="II30" s="39"/>
      <c r="IJ30" s="39"/>
      <c r="IK30" s="39"/>
      <c r="IL30" s="39"/>
      <c r="IM30" s="39"/>
      <c r="IP30" s="39"/>
      <c r="IQ30" s="39"/>
      <c r="IR30" s="39"/>
      <c r="IS30" s="39"/>
      <c r="IT30" s="39"/>
      <c r="IU30" s="39"/>
    </row>
    <row r="31" spans="1:255" ht="39">
      <c r="A31" s="154" t="s">
        <v>2602</v>
      </c>
      <c r="B31" s="155" t="s">
        <v>2481</v>
      </c>
      <c r="C31" s="155" t="s">
        <v>2603</v>
      </c>
      <c r="D31" s="155" t="s">
        <v>2503</v>
      </c>
      <c r="E31" s="155" t="s">
        <v>2595</v>
      </c>
      <c r="F31" s="155" t="s">
        <v>2604</v>
      </c>
      <c r="G31" s="155" t="s">
        <v>2605</v>
      </c>
      <c r="H31" s="154" t="s">
        <v>2606</v>
      </c>
      <c r="J31" s="39"/>
      <c r="K31" s="39"/>
      <c r="L31" s="39"/>
      <c r="M31" s="39"/>
      <c r="N31" s="39"/>
      <c r="O31" s="39"/>
      <c r="R31" s="39"/>
      <c r="S31" s="39"/>
      <c r="T31" s="39"/>
      <c r="U31" s="39"/>
      <c r="V31" s="39"/>
      <c r="W31" s="39"/>
      <c r="Z31" s="39"/>
      <c r="AA31" s="39"/>
      <c r="AB31" s="39"/>
      <c r="AC31" s="39"/>
      <c r="AD31" s="39"/>
      <c r="AE31" s="39"/>
      <c r="AH31" s="39"/>
      <c r="AI31" s="39"/>
      <c r="AJ31" s="39"/>
      <c r="AK31" s="39"/>
      <c r="AL31" s="39"/>
      <c r="AM31" s="39"/>
      <c r="AP31" s="39"/>
      <c r="AQ31" s="39"/>
      <c r="AR31" s="39"/>
      <c r="AS31" s="39"/>
      <c r="AT31" s="39"/>
      <c r="AU31" s="39"/>
      <c r="AX31" s="39"/>
      <c r="AY31" s="39"/>
      <c r="AZ31" s="39"/>
      <c r="BA31" s="39"/>
      <c r="BB31" s="39"/>
      <c r="BC31" s="39"/>
      <c r="BF31" s="39"/>
      <c r="BG31" s="39"/>
      <c r="BH31" s="39"/>
      <c r="BI31" s="39"/>
      <c r="BJ31" s="39"/>
      <c r="BK31" s="39"/>
      <c r="BN31" s="39"/>
      <c r="BO31" s="39"/>
      <c r="BP31" s="39"/>
      <c r="BQ31" s="39"/>
      <c r="BR31" s="39"/>
      <c r="BS31" s="39"/>
      <c r="BV31" s="39"/>
      <c r="BW31" s="39"/>
      <c r="BX31" s="39"/>
      <c r="BY31" s="39"/>
      <c r="BZ31" s="39"/>
      <c r="CA31" s="39"/>
      <c r="CD31" s="39"/>
      <c r="CE31" s="39"/>
      <c r="CF31" s="39"/>
      <c r="CG31" s="39"/>
      <c r="CH31" s="39"/>
      <c r="CI31" s="39"/>
      <c r="CL31" s="39"/>
      <c r="CM31" s="39"/>
      <c r="CN31" s="39"/>
      <c r="CO31" s="39"/>
      <c r="CP31" s="39"/>
      <c r="CQ31" s="39"/>
      <c r="CT31" s="39"/>
      <c r="CU31" s="39"/>
      <c r="CV31" s="39"/>
      <c r="CW31" s="39"/>
      <c r="CX31" s="39"/>
      <c r="CY31" s="39"/>
      <c r="DB31" s="39"/>
      <c r="DC31" s="39"/>
      <c r="DD31" s="39"/>
      <c r="DE31" s="39"/>
      <c r="DF31" s="39"/>
      <c r="DG31" s="39"/>
      <c r="DJ31" s="39"/>
      <c r="DK31" s="39"/>
      <c r="DL31" s="39"/>
      <c r="DM31" s="39"/>
      <c r="DN31" s="39"/>
      <c r="DO31" s="39"/>
      <c r="DR31" s="39"/>
      <c r="DS31" s="39"/>
      <c r="DT31" s="39"/>
      <c r="DU31" s="39"/>
      <c r="DV31" s="39"/>
      <c r="DW31" s="39"/>
      <c r="DZ31" s="39"/>
      <c r="EA31" s="39"/>
      <c r="EB31" s="39"/>
      <c r="EC31" s="39"/>
      <c r="ED31" s="39"/>
      <c r="EE31" s="39"/>
      <c r="EH31" s="39"/>
      <c r="EI31" s="39"/>
      <c r="EJ31" s="39"/>
      <c r="EK31" s="39"/>
      <c r="EL31" s="39"/>
      <c r="EM31" s="39"/>
      <c r="EP31" s="39"/>
      <c r="EQ31" s="39"/>
      <c r="ER31" s="39"/>
      <c r="ES31" s="39"/>
      <c r="ET31" s="39"/>
      <c r="EU31" s="39"/>
      <c r="EX31" s="39"/>
      <c r="EY31" s="39"/>
      <c r="EZ31" s="39"/>
      <c r="FA31" s="39"/>
      <c r="FB31" s="39"/>
      <c r="FC31" s="39"/>
      <c r="FF31" s="39"/>
      <c r="FG31" s="39"/>
      <c r="FH31" s="39"/>
      <c r="FI31" s="39"/>
      <c r="FJ31" s="39"/>
      <c r="FK31" s="39"/>
      <c r="FN31" s="39"/>
      <c r="FO31" s="39"/>
      <c r="FP31" s="39"/>
      <c r="FQ31" s="39"/>
      <c r="FR31" s="39"/>
      <c r="FS31" s="39"/>
      <c r="FV31" s="39"/>
      <c r="FW31" s="39"/>
      <c r="FX31" s="39"/>
      <c r="FY31" s="39"/>
      <c r="FZ31" s="39"/>
      <c r="GA31" s="39"/>
      <c r="GD31" s="39"/>
      <c r="GE31" s="39"/>
      <c r="GF31" s="39"/>
      <c r="GG31" s="39"/>
      <c r="GH31" s="39"/>
      <c r="GI31" s="39"/>
      <c r="GL31" s="39"/>
      <c r="GM31" s="39"/>
      <c r="GN31" s="39"/>
      <c r="GO31" s="39"/>
      <c r="GP31" s="39"/>
      <c r="GQ31" s="39"/>
      <c r="GT31" s="39"/>
      <c r="GU31" s="39"/>
      <c r="GV31" s="39"/>
      <c r="GW31" s="39"/>
      <c r="GX31" s="39"/>
      <c r="GY31" s="39"/>
      <c r="HB31" s="39"/>
      <c r="HC31" s="39"/>
      <c r="HD31" s="39"/>
      <c r="HE31" s="39"/>
      <c r="HF31" s="39"/>
      <c r="HG31" s="39"/>
      <c r="HJ31" s="39"/>
      <c r="HK31" s="39"/>
      <c r="HL31" s="39"/>
      <c r="HM31" s="39"/>
      <c r="HN31" s="39"/>
      <c r="HO31" s="39"/>
      <c r="HR31" s="39"/>
      <c r="HS31" s="39"/>
      <c r="HT31" s="39"/>
      <c r="HU31" s="39"/>
      <c r="HV31" s="39"/>
      <c r="HW31" s="39"/>
      <c r="HZ31" s="39"/>
      <c r="IA31" s="39"/>
      <c r="IB31" s="39"/>
      <c r="IC31" s="39"/>
      <c r="ID31" s="39"/>
      <c r="IE31" s="39"/>
      <c r="IH31" s="39"/>
      <c r="II31" s="39"/>
      <c r="IJ31" s="39"/>
      <c r="IK31" s="39"/>
      <c r="IL31" s="39"/>
      <c r="IM31" s="39"/>
      <c r="IP31" s="39"/>
      <c r="IQ31" s="39"/>
      <c r="IR31" s="39"/>
      <c r="IS31" s="39"/>
      <c r="IT31" s="39"/>
      <c r="IU31" s="39"/>
    </row>
    <row r="32" spans="1:255" ht="26.25">
      <c r="A32" s="154" t="s">
        <v>2607</v>
      </c>
      <c r="B32" s="155" t="s">
        <v>2481</v>
      </c>
      <c r="C32" s="155" t="s">
        <v>2608</v>
      </c>
      <c r="D32" s="155" t="s">
        <v>2609</v>
      </c>
      <c r="E32" s="155" t="s">
        <v>2484</v>
      </c>
      <c r="F32" s="155" t="s">
        <v>2610</v>
      </c>
      <c r="G32" s="155" t="s">
        <v>2611</v>
      </c>
      <c r="H32" s="154" t="s">
        <v>2612</v>
      </c>
      <c r="J32" s="39"/>
      <c r="K32" s="39"/>
      <c r="L32" s="39"/>
      <c r="M32" s="39"/>
      <c r="N32" s="39"/>
      <c r="O32" s="39"/>
      <c r="R32" s="39"/>
      <c r="S32" s="39"/>
      <c r="T32" s="39"/>
      <c r="U32" s="39"/>
      <c r="V32" s="39"/>
      <c r="W32" s="39"/>
      <c r="Z32" s="39"/>
      <c r="AA32" s="39"/>
      <c r="AB32" s="39"/>
      <c r="AC32" s="39"/>
      <c r="AD32" s="39"/>
      <c r="AE32" s="39"/>
      <c r="AH32" s="39"/>
      <c r="AI32" s="39"/>
      <c r="AJ32" s="39"/>
      <c r="AK32" s="39"/>
      <c r="AL32" s="39"/>
      <c r="AM32" s="39"/>
      <c r="AP32" s="39"/>
      <c r="AQ32" s="39"/>
      <c r="AR32" s="39"/>
      <c r="AS32" s="39"/>
      <c r="AT32" s="39"/>
      <c r="AU32" s="39"/>
      <c r="AX32" s="39"/>
      <c r="AY32" s="39"/>
      <c r="AZ32" s="39"/>
      <c r="BA32" s="39"/>
      <c r="BB32" s="39"/>
      <c r="BC32" s="39"/>
      <c r="BF32" s="39"/>
      <c r="BG32" s="39"/>
      <c r="BH32" s="39"/>
      <c r="BI32" s="39"/>
      <c r="BJ32" s="39"/>
      <c r="BK32" s="39"/>
      <c r="BN32" s="39"/>
      <c r="BO32" s="39"/>
      <c r="BP32" s="39"/>
      <c r="BQ32" s="39"/>
      <c r="BR32" s="39"/>
      <c r="BS32" s="39"/>
      <c r="BV32" s="39"/>
      <c r="BW32" s="39"/>
      <c r="BX32" s="39"/>
      <c r="BY32" s="39"/>
      <c r="BZ32" s="39"/>
      <c r="CA32" s="39"/>
      <c r="CD32" s="39"/>
      <c r="CE32" s="39"/>
      <c r="CF32" s="39"/>
      <c r="CG32" s="39"/>
      <c r="CH32" s="39"/>
      <c r="CI32" s="39"/>
      <c r="CL32" s="39"/>
      <c r="CM32" s="39"/>
      <c r="CN32" s="39"/>
      <c r="CO32" s="39"/>
      <c r="CP32" s="39"/>
      <c r="CQ32" s="39"/>
      <c r="CT32" s="39"/>
      <c r="CU32" s="39"/>
      <c r="CV32" s="39"/>
      <c r="CW32" s="39"/>
      <c r="CX32" s="39"/>
      <c r="CY32" s="39"/>
      <c r="DB32" s="39"/>
      <c r="DC32" s="39"/>
      <c r="DD32" s="39"/>
      <c r="DE32" s="39"/>
      <c r="DF32" s="39"/>
      <c r="DG32" s="39"/>
      <c r="DJ32" s="39"/>
      <c r="DK32" s="39"/>
      <c r="DL32" s="39"/>
      <c r="DM32" s="39"/>
      <c r="DN32" s="39"/>
      <c r="DO32" s="39"/>
      <c r="DR32" s="39"/>
      <c r="DS32" s="39"/>
      <c r="DT32" s="39"/>
      <c r="DU32" s="39"/>
      <c r="DV32" s="39"/>
      <c r="DW32" s="39"/>
      <c r="DZ32" s="39"/>
      <c r="EA32" s="39"/>
      <c r="EB32" s="39"/>
      <c r="EC32" s="39"/>
      <c r="ED32" s="39"/>
      <c r="EE32" s="39"/>
      <c r="EH32" s="39"/>
      <c r="EI32" s="39"/>
      <c r="EJ32" s="39"/>
      <c r="EK32" s="39"/>
      <c r="EL32" s="39"/>
      <c r="EM32" s="39"/>
      <c r="EP32" s="39"/>
      <c r="EQ32" s="39"/>
      <c r="ER32" s="39"/>
      <c r="ES32" s="39"/>
      <c r="ET32" s="39"/>
      <c r="EU32" s="39"/>
      <c r="EX32" s="39"/>
      <c r="EY32" s="39"/>
      <c r="EZ32" s="39"/>
      <c r="FA32" s="39"/>
      <c r="FB32" s="39"/>
      <c r="FC32" s="39"/>
      <c r="FF32" s="39"/>
      <c r="FG32" s="39"/>
      <c r="FH32" s="39"/>
      <c r="FI32" s="39"/>
      <c r="FJ32" s="39"/>
      <c r="FK32" s="39"/>
      <c r="FN32" s="39"/>
      <c r="FO32" s="39"/>
      <c r="FP32" s="39"/>
      <c r="FQ32" s="39"/>
      <c r="FR32" s="39"/>
      <c r="FS32" s="39"/>
      <c r="FV32" s="39"/>
      <c r="FW32" s="39"/>
      <c r="FX32" s="39"/>
      <c r="FY32" s="39"/>
      <c r="FZ32" s="39"/>
      <c r="GA32" s="39"/>
      <c r="GD32" s="39"/>
      <c r="GE32" s="39"/>
      <c r="GF32" s="39"/>
      <c r="GG32" s="39"/>
      <c r="GH32" s="39"/>
      <c r="GI32" s="39"/>
      <c r="GL32" s="39"/>
      <c r="GM32" s="39"/>
      <c r="GN32" s="39"/>
      <c r="GO32" s="39"/>
      <c r="GP32" s="39"/>
      <c r="GQ32" s="39"/>
      <c r="GT32" s="39"/>
      <c r="GU32" s="39"/>
      <c r="GV32" s="39"/>
      <c r="GW32" s="39"/>
      <c r="GX32" s="39"/>
      <c r="GY32" s="39"/>
      <c r="HB32" s="39"/>
      <c r="HC32" s="39"/>
      <c r="HD32" s="39"/>
      <c r="HE32" s="39"/>
      <c r="HF32" s="39"/>
      <c r="HG32" s="39"/>
      <c r="HJ32" s="39"/>
      <c r="HK32" s="39"/>
      <c r="HL32" s="39"/>
      <c r="HM32" s="39"/>
      <c r="HN32" s="39"/>
      <c r="HO32" s="39"/>
      <c r="HR32" s="39"/>
      <c r="HS32" s="39"/>
      <c r="HT32" s="39"/>
      <c r="HU32" s="39"/>
      <c r="HV32" s="39"/>
      <c r="HW32" s="39"/>
      <c r="HZ32" s="39"/>
      <c r="IA32" s="39"/>
      <c r="IB32" s="39"/>
      <c r="IC32" s="39"/>
      <c r="ID32" s="39"/>
      <c r="IE32" s="39"/>
      <c r="IH32" s="39"/>
      <c r="II32" s="39"/>
      <c r="IJ32" s="39"/>
      <c r="IK32" s="39"/>
      <c r="IL32" s="39"/>
      <c r="IM32" s="39"/>
      <c r="IP32" s="39"/>
      <c r="IQ32" s="39"/>
      <c r="IR32" s="39"/>
      <c r="IS32" s="39"/>
      <c r="IT32" s="39"/>
      <c r="IU32" s="39"/>
    </row>
    <row r="33" spans="1:255" ht="26.25">
      <c r="A33" s="154" t="s">
        <v>2613</v>
      </c>
      <c r="B33" s="155" t="s">
        <v>2481</v>
      </c>
      <c r="C33" s="155" t="s">
        <v>2502</v>
      </c>
      <c r="D33" s="155" t="s">
        <v>2614</v>
      </c>
      <c r="E33" s="155" t="s">
        <v>2484</v>
      </c>
      <c r="F33" s="155" t="s">
        <v>2615</v>
      </c>
      <c r="G33" s="155" t="s">
        <v>2616</v>
      </c>
      <c r="H33" s="154" t="s">
        <v>2617</v>
      </c>
      <c r="J33" s="39"/>
      <c r="K33" s="39"/>
      <c r="L33" s="39"/>
      <c r="M33" s="39"/>
      <c r="N33" s="39"/>
      <c r="O33" s="39"/>
      <c r="R33" s="39"/>
      <c r="S33" s="39"/>
      <c r="T33" s="39"/>
      <c r="U33" s="39"/>
      <c r="V33" s="39"/>
      <c r="W33" s="39"/>
      <c r="Z33" s="39"/>
      <c r="AA33" s="39"/>
      <c r="AB33" s="39"/>
      <c r="AC33" s="39"/>
      <c r="AD33" s="39"/>
      <c r="AE33" s="39"/>
      <c r="AH33" s="39"/>
      <c r="AI33" s="39"/>
      <c r="AJ33" s="39"/>
      <c r="AK33" s="39"/>
      <c r="AL33" s="39"/>
      <c r="AM33" s="39"/>
      <c r="AP33" s="39"/>
      <c r="AQ33" s="39"/>
      <c r="AR33" s="39"/>
      <c r="AS33" s="39"/>
      <c r="AT33" s="39"/>
      <c r="AU33" s="39"/>
      <c r="AX33" s="39"/>
      <c r="AY33" s="39"/>
      <c r="AZ33" s="39"/>
      <c r="BA33" s="39"/>
      <c r="BB33" s="39"/>
      <c r="BC33" s="39"/>
      <c r="BF33" s="39"/>
      <c r="BG33" s="39"/>
      <c r="BH33" s="39"/>
      <c r="BI33" s="39"/>
      <c r="BJ33" s="39"/>
      <c r="BK33" s="39"/>
      <c r="BN33" s="39"/>
      <c r="BO33" s="39"/>
      <c r="BP33" s="39"/>
      <c r="BQ33" s="39"/>
      <c r="BR33" s="39"/>
      <c r="BS33" s="39"/>
      <c r="BV33" s="39"/>
      <c r="BW33" s="39"/>
      <c r="BX33" s="39"/>
      <c r="BY33" s="39"/>
      <c r="BZ33" s="39"/>
      <c r="CA33" s="39"/>
      <c r="CD33" s="39"/>
      <c r="CE33" s="39"/>
      <c r="CF33" s="39"/>
      <c r="CG33" s="39"/>
      <c r="CH33" s="39"/>
      <c r="CI33" s="39"/>
      <c r="CL33" s="39"/>
      <c r="CM33" s="39"/>
      <c r="CN33" s="39"/>
      <c r="CO33" s="39"/>
      <c r="CP33" s="39"/>
      <c r="CQ33" s="39"/>
      <c r="CT33" s="39"/>
      <c r="CU33" s="39"/>
      <c r="CV33" s="39"/>
      <c r="CW33" s="39"/>
      <c r="CX33" s="39"/>
      <c r="CY33" s="39"/>
      <c r="DB33" s="39"/>
      <c r="DC33" s="39"/>
      <c r="DD33" s="39"/>
      <c r="DE33" s="39"/>
      <c r="DF33" s="39"/>
      <c r="DG33" s="39"/>
      <c r="DJ33" s="39"/>
      <c r="DK33" s="39"/>
      <c r="DL33" s="39"/>
      <c r="DM33" s="39"/>
      <c r="DN33" s="39"/>
      <c r="DO33" s="39"/>
      <c r="DR33" s="39"/>
      <c r="DS33" s="39"/>
      <c r="DT33" s="39"/>
      <c r="DU33" s="39"/>
      <c r="DV33" s="39"/>
      <c r="DW33" s="39"/>
      <c r="DZ33" s="39"/>
      <c r="EA33" s="39"/>
      <c r="EB33" s="39"/>
      <c r="EC33" s="39"/>
      <c r="ED33" s="39"/>
      <c r="EE33" s="39"/>
      <c r="EH33" s="39"/>
      <c r="EI33" s="39"/>
      <c r="EJ33" s="39"/>
      <c r="EK33" s="39"/>
      <c r="EL33" s="39"/>
      <c r="EM33" s="39"/>
      <c r="EP33" s="39"/>
      <c r="EQ33" s="39"/>
      <c r="ER33" s="39"/>
      <c r="ES33" s="39"/>
      <c r="ET33" s="39"/>
      <c r="EU33" s="39"/>
      <c r="EX33" s="39"/>
      <c r="EY33" s="39"/>
      <c r="EZ33" s="39"/>
      <c r="FA33" s="39"/>
      <c r="FB33" s="39"/>
      <c r="FC33" s="39"/>
      <c r="FF33" s="39"/>
      <c r="FG33" s="39"/>
      <c r="FH33" s="39"/>
      <c r="FI33" s="39"/>
      <c r="FJ33" s="39"/>
      <c r="FK33" s="39"/>
      <c r="FN33" s="39"/>
      <c r="FO33" s="39"/>
      <c r="FP33" s="39"/>
      <c r="FQ33" s="39"/>
      <c r="FR33" s="39"/>
      <c r="FS33" s="39"/>
      <c r="FV33" s="39"/>
      <c r="FW33" s="39"/>
      <c r="FX33" s="39"/>
      <c r="FY33" s="39"/>
      <c r="FZ33" s="39"/>
      <c r="GA33" s="39"/>
      <c r="GD33" s="39"/>
      <c r="GE33" s="39"/>
      <c r="GF33" s="39"/>
      <c r="GG33" s="39"/>
      <c r="GH33" s="39"/>
      <c r="GI33" s="39"/>
      <c r="GL33" s="39"/>
      <c r="GM33" s="39"/>
      <c r="GN33" s="39"/>
      <c r="GO33" s="39"/>
      <c r="GP33" s="39"/>
      <c r="GQ33" s="39"/>
      <c r="GT33" s="39"/>
      <c r="GU33" s="39"/>
      <c r="GV33" s="39"/>
      <c r="GW33" s="39"/>
      <c r="GX33" s="39"/>
      <c r="GY33" s="39"/>
      <c r="HB33" s="39"/>
      <c r="HC33" s="39"/>
      <c r="HD33" s="39"/>
      <c r="HE33" s="39"/>
      <c r="HF33" s="39"/>
      <c r="HG33" s="39"/>
      <c r="HJ33" s="39"/>
      <c r="HK33" s="39"/>
      <c r="HL33" s="39"/>
      <c r="HM33" s="39"/>
      <c r="HN33" s="39"/>
      <c r="HO33" s="39"/>
      <c r="HR33" s="39"/>
      <c r="HS33" s="39"/>
      <c r="HT33" s="39"/>
      <c r="HU33" s="39"/>
      <c r="HV33" s="39"/>
      <c r="HW33" s="39"/>
      <c r="HZ33" s="39"/>
      <c r="IA33" s="39"/>
      <c r="IB33" s="39"/>
      <c r="IC33" s="39"/>
      <c r="ID33" s="39"/>
      <c r="IE33" s="39"/>
      <c r="IH33" s="39"/>
      <c r="II33" s="39"/>
      <c r="IJ33" s="39"/>
      <c r="IK33" s="39"/>
      <c r="IL33" s="39"/>
      <c r="IM33" s="39"/>
      <c r="IP33" s="39"/>
      <c r="IQ33" s="39"/>
      <c r="IR33" s="39"/>
      <c r="IS33" s="39"/>
      <c r="IT33" s="39"/>
      <c r="IU33" s="39"/>
    </row>
    <row r="34" spans="1:255" ht="26.25">
      <c r="A34" s="154" t="s">
        <v>2618</v>
      </c>
      <c r="B34" s="155" t="s">
        <v>2481</v>
      </c>
      <c r="C34" s="155" t="s">
        <v>2502</v>
      </c>
      <c r="D34" s="155" t="s">
        <v>2614</v>
      </c>
      <c r="E34" s="155" t="s">
        <v>2484</v>
      </c>
      <c r="F34" s="155" t="s">
        <v>2619</v>
      </c>
      <c r="G34" s="155" t="s">
        <v>2620</v>
      </c>
      <c r="H34" s="154" t="s">
        <v>2621</v>
      </c>
      <c r="J34" s="39"/>
      <c r="K34" s="39"/>
      <c r="L34" s="39"/>
      <c r="M34" s="39"/>
      <c r="N34" s="39"/>
      <c r="O34" s="39"/>
      <c r="R34" s="39"/>
      <c r="S34" s="39"/>
      <c r="T34" s="39"/>
      <c r="U34" s="39"/>
      <c r="V34" s="39"/>
      <c r="W34" s="39"/>
      <c r="Z34" s="39"/>
      <c r="AA34" s="39"/>
      <c r="AB34" s="39"/>
      <c r="AC34" s="39"/>
      <c r="AD34" s="39"/>
      <c r="AE34" s="39"/>
      <c r="AH34" s="39"/>
      <c r="AI34" s="39"/>
      <c r="AJ34" s="39"/>
      <c r="AK34" s="39"/>
      <c r="AL34" s="39"/>
      <c r="AM34" s="39"/>
      <c r="AP34" s="39"/>
      <c r="AQ34" s="39"/>
      <c r="AR34" s="39"/>
      <c r="AS34" s="39"/>
      <c r="AT34" s="39"/>
      <c r="AU34" s="39"/>
      <c r="AX34" s="39"/>
      <c r="AY34" s="39"/>
      <c r="AZ34" s="39"/>
      <c r="BA34" s="39"/>
      <c r="BB34" s="39"/>
      <c r="BC34" s="39"/>
      <c r="BF34" s="39"/>
      <c r="BG34" s="39"/>
      <c r="BH34" s="39"/>
      <c r="BI34" s="39"/>
      <c r="BJ34" s="39"/>
      <c r="BK34" s="39"/>
      <c r="BN34" s="39"/>
      <c r="BO34" s="39"/>
      <c r="BP34" s="39"/>
      <c r="BQ34" s="39"/>
      <c r="BR34" s="39"/>
      <c r="BS34" s="39"/>
      <c r="BV34" s="39"/>
      <c r="BW34" s="39"/>
      <c r="BX34" s="39"/>
      <c r="BY34" s="39"/>
      <c r="BZ34" s="39"/>
      <c r="CA34" s="39"/>
      <c r="CD34" s="39"/>
      <c r="CE34" s="39"/>
      <c r="CF34" s="39"/>
      <c r="CG34" s="39"/>
      <c r="CH34" s="39"/>
      <c r="CI34" s="39"/>
      <c r="CL34" s="39"/>
      <c r="CM34" s="39"/>
      <c r="CN34" s="39"/>
      <c r="CO34" s="39"/>
      <c r="CP34" s="39"/>
      <c r="CQ34" s="39"/>
      <c r="CT34" s="39"/>
      <c r="CU34" s="39"/>
      <c r="CV34" s="39"/>
      <c r="CW34" s="39"/>
      <c r="CX34" s="39"/>
      <c r="CY34" s="39"/>
      <c r="DB34" s="39"/>
      <c r="DC34" s="39"/>
      <c r="DD34" s="39"/>
      <c r="DE34" s="39"/>
      <c r="DF34" s="39"/>
      <c r="DG34" s="39"/>
      <c r="DJ34" s="39"/>
      <c r="DK34" s="39"/>
      <c r="DL34" s="39"/>
      <c r="DM34" s="39"/>
      <c r="DN34" s="39"/>
      <c r="DO34" s="39"/>
      <c r="DR34" s="39"/>
      <c r="DS34" s="39"/>
      <c r="DT34" s="39"/>
      <c r="DU34" s="39"/>
      <c r="DV34" s="39"/>
      <c r="DW34" s="39"/>
      <c r="DZ34" s="39"/>
      <c r="EA34" s="39"/>
      <c r="EB34" s="39"/>
      <c r="EC34" s="39"/>
      <c r="ED34" s="39"/>
      <c r="EE34" s="39"/>
      <c r="EH34" s="39"/>
      <c r="EI34" s="39"/>
      <c r="EJ34" s="39"/>
      <c r="EK34" s="39"/>
      <c r="EL34" s="39"/>
      <c r="EM34" s="39"/>
      <c r="EP34" s="39"/>
      <c r="EQ34" s="39"/>
      <c r="ER34" s="39"/>
      <c r="ES34" s="39"/>
      <c r="ET34" s="39"/>
      <c r="EU34" s="39"/>
      <c r="EX34" s="39"/>
      <c r="EY34" s="39"/>
      <c r="EZ34" s="39"/>
      <c r="FA34" s="39"/>
      <c r="FB34" s="39"/>
      <c r="FC34" s="39"/>
      <c r="FF34" s="39"/>
      <c r="FG34" s="39"/>
      <c r="FH34" s="39"/>
      <c r="FI34" s="39"/>
      <c r="FJ34" s="39"/>
      <c r="FK34" s="39"/>
      <c r="FN34" s="39"/>
      <c r="FO34" s="39"/>
      <c r="FP34" s="39"/>
      <c r="FQ34" s="39"/>
      <c r="FR34" s="39"/>
      <c r="FS34" s="39"/>
      <c r="FV34" s="39"/>
      <c r="FW34" s="39"/>
      <c r="FX34" s="39"/>
      <c r="FY34" s="39"/>
      <c r="FZ34" s="39"/>
      <c r="GA34" s="39"/>
      <c r="GD34" s="39"/>
      <c r="GE34" s="39"/>
      <c r="GF34" s="39"/>
      <c r="GG34" s="39"/>
      <c r="GH34" s="39"/>
      <c r="GI34" s="39"/>
      <c r="GL34" s="39"/>
      <c r="GM34" s="39"/>
      <c r="GN34" s="39"/>
      <c r="GO34" s="39"/>
      <c r="GP34" s="39"/>
      <c r="GQ34" s="39"/>
      <c r="GT34" s="39"/>
      <c r="GU34" s="39"/>
      <c r="GV34" s="39"/>
      <c r="GW34" s="39"/>
      <c r="GX34" s="39"/>
      <c r="GY34" s="39"/>
      <c r="HB34" s="39"/>
      <c r="HC34" s="39"/>
      <c r="HD34" s="39"/>
      <c r="HE34" s="39"/>
      <c r="HF34" s="39"/>
      <c r="HG34" s="39"/>
      <c r="HJ34" s="39"/>
      <c r="HK34" s="39"/>
      <c r="HL34" s="39"/>
      <c r="HM34" s="39"/>
      <c r="HN34" s="39"/>
      <c r="HO34" s="39"/>
      <c r="HR34" s="39"/>
      <c r="HS34" s="39"/>
      <c r="HT34" s="39"/>
      <c r="HU34" s="39"/>
      <c r="HV34" s="39"/>
      <c r="HW34" s="39"/>
      <c r="HZ34" s="39"/>
      <c r="IA34" s="39"/>
      <c r="IB34" s="39"/>
      <c r="IC34" s="39"/>
      <c r="ID34" s="39"/>
      <c r="IE34" s="39"/>
      <c r="IH34" s="39"/>
      <c r="II34" s="39"/>
      <c r="IJ34" s="39"/>
      <c r="IK34" s="39"/>
      <c r="IL34" s="39"/>
      <c r="IM34" s="39"/>
      <c r="IP34" s="39"/>
      <c r="IQ34" s="39"/>
      <c r="IR34" s="39"/>
      <c r="IS34" s="39"/>
      <c r="IT34" s="39"/>
      <c r="IU34" s="39"/>
    </row>
    <row r="35" spans="1:255" ht="26.25">
      <c r="A35" s="154" t="s">
        <v>2622</v>
      </c>
      <c r="B35" s="155" t="s">
        <v>2481</v>
      </c>
      <c r="C35" s="155" t="s">
        <v>2502</v>
      </c>
      <c r="D35" s="155" t="s">
        <v>2623</v>
      </c>
      <c r="E35" s="155" t="s">
        <v>2624</v>
      </c>
      <c r="F35" s="155" t="s">
        <v>2625</v>
      </c>
      <c r="G35" s="155" t="s">
        <v>2626</v>
      </c>
      <c r="H35" s="154" t="s">
        <v>2627</v>
      </c>
      <c r="J35" s="39"/>
      <c r="K35" s="39"/>
      <c r="L35" s="39"/>
      <c r="M35" s="39"/>
      <c r="N35" s="39"/>
      <c r="O35" s="39"/>
      <c r="R35" s="39"/>
      <c r="S35" s="39"/>
      <c r="T35" s="39"/>
      <c r="U35" s="39"/>
      <c r="V35" s="39"/>
      <c r="W35" s="39"/>
      <c r="Z35" s="39"/>
      <c r="AA35" s="39"/>
      <c r="AB35" s="39"/>
      <c r="AC35" s="39"/>
      <c r="AD35" s="39"/>
      <c r="AE35" s="39"/>
      <c r="AH35" s="39"/>
      <c r="AI35" s="39"/>
      <c r="AJ35" s="39"/>
      <c r="AK35" s="39"/>
      <c r="AL35" s="39"/>
      <c r="AM35" s="39"/>
      <c r="AP35" s="39"/>
      <c r="AQ35" s="39"/>
      <c r="AR35" s="39"/>
      <c r="AS35" s="39"/>
      <c r="AT35" s="39"/>
      <c r="AU35" s="39"/>
      <c r="AX35" s="39"/>
      <c r="AY35" s="39"/>
      <c r="AZ35" s="39"/>
      <c r="BA35" s="39"/>
      <c r="BB35" s="39"/>
      <c r="BC35" s="39"/>
      <c r="BF35" s="39"/>
      <c r="BG35" s="39"/>
      <c r="BH35" s="39"/>
      <c r="BI35" s="39"/>
      <c r="BJ35" s="39"/>
      <c r="BK35" s="39"/>
      <c r="BN35" s="39"/>
      <c r="BO35" s="39"/>
      <c r="BP35" s="39"/>
      <c r="BQ35" s="39"/>
      <c r="BR35" s="39"/>
      <c r="BS35" s="39"/>
      <c r="BV35" s="39"/>
      <c r="BW35" s="39"/>
      <c r="BX35" s="39"/>
      <c r="BY35" s="39"/>
      <c r="BZ35" s="39"/>
      <c r="CA35" s="39"/>
      <c r="CD35" s="39"/>
      <c r="CE35" s="39"/>
      <c r="CF35" s="39"/>
      <c r="CG35" s="39"/>
      <c r="CH35" s="39"/>
      <c r="CI35" s="39"/>
      <c r="CL35" s="39"/>
      <c r="CM35" s="39"/>
      <c r="CN35" s="39"/>
      <c r="CO35" s="39"/>
      <c r="CP35" s="39"/>
      <c r="CQ35" s="39"/>
      <c r="CT35" s="39"/>
      <c r="CU35" s="39"/>
      <c r="CV35" s="39"/>
      <c r="CW35" s="39"/>
      <c r="CX35" s="39"/>
      <c r="CY35" s="39"/>
      <c r="DB35" s="39"/>
      <c r="DC35" s="39"/>
      <c r="DD35" s="39"/>
      <c r="DE35" s="39"/>
      <c r="DF35" s="39"/>
      <c r="DG35" s="39"/>
      <c r="DJ35" s="39"/>
      <c r="DK35" s="39"/>
      <c r="DL35" s="39"/>
      <c r="DM35" s="39"/>
      <c r="DN35" s="39"/>
      <c r="DO35" s="39"/>
      <c r="DR35" s="39"/>
      <c r="DS35" s="39"/>
      <c r="DT35" s="39"/>
      <c r="DU35" s="39"/>
      <c r="DV35" s="39"/>
      <c r="DW35" s="39"/>
      <c r="DZ35" s="39"/>
      <c r="EA35" s="39"/>
      <c r="EB35" s="39"/>
      <c r="EC35" s="39"/>
      <c r="ED35" s="39"/>
      <c r="EE35" s="39"/>
      <c r="EH35" s="39"/>
      <c r="EI35" s="39"/>
      <c r="EJ35" s="39"/>
      <c r="EK35" s="39"/>
      <c r="EL35" s="39"/>
      <c r="EM35" s="39"/>
      <c r="EP35" s="39"/>
      <c r="EQ35" s="39"/>
      <c r="ER35" s="39"/>
      <c r="ES35" s="39"/>
      <c r="ET35" s="39"/>
      <c r="EU35" s="39"/>
      <c r="EX35" s="39"/>
      <c r="EY35" s="39"/>
      <c r="EZ35" s="39"/>
      <c r="FA35" s="39"/>
      <c r="FB35" s="39"/>
      <c r="FC35" s="39"/>
      <c r="FF35" s="39"/>
      <c r="FG35" s="39"/>
      <c r="FH35" s="39"/>
      <c r="FI35" s="39"/>
      <c r="FJ35" s="39"/>
      <c r="FK35" s="39"/>
      <c r="FN35" s="39"/>
      <c r="FO35" s="39"/>
      <c r="FP35" s="39"/>
      <c r="FQ35" s="39"/>
      <c r="FR35" s="39"/>
      <c r="FS35" s="39"/>
      <c r="FV35" s="39"/>
      <c r="FW35" s="39"/>
      <c r="FX35" s="39"/>
      <c r="FY35" s="39"/>
      <c r="FZ35" s="39"/>
      <c r="GA35" s="39"/>
      <c r="GD35" s="39"/>
      <c r="GE35" s="39"/>
      <c r="GF35" s="39"/>
      <c r="GG35" s="39"/>
      <c r="GH35" s="39"/>
      <c r="GI35" s="39"/>
      <c r="GL35" s="39"/>
      <c r="GM35" s="39"/>
      <c r="GN35" s="39"/>
      <c r="GO35" s="39"/>
      <c r="GP35" s="39"/>
      <c r="GQ35" s="39"/>
      <c r="GT35" s="39"/>
      <c r="GU35" s="39"/>
      <c r="GV35" s="39"/>
      <c r="GW35" s="39"/>
      <c r="GX35" s="39"/>
      <c r="GY35" s="39"/>
      <c r="HB35" s="39"/>
      <c r="HC35" s="39"/>
      <c r="HD35" s="39"/>
      <c r="HE35" s="39"/>
      <c r="HF35" s="39"/>
      <c r="HG35" s="39"/>
      <c r="HJ35" s="39"/>
      <c r="HK35" s="39"/>
      <c r="HL35" s="39"/>
      <c r="HM35" s="39"/>
      <c r="HN35" s="39"/>
      <c r="HO35" s="39"/>
      <c r="HR35" s="39"/>
      <c r="HS35" s="39"/>
      <c r="HT35" s="39"/>
      <c r="HU35" s="39"/>
      <c r="HV35" s="39"/>
      <c r="HW35" s="39"/>
      <c r="HZ35" s="39"/>
      <c r="IA35" s="39"/>
      <c r="IB35" s="39"/>
      <c r="IC35" s="39"/>
      <c r="ID35" s="39"/>
      <c r="IE35" s="39"/>
      <c r="IH35" s="39"/>
      <c r="II35" s="39"/>
      <c r="IJ35" s="39"/>
      <c r="IK35" s="39"/>
      <c r="IL35" s="39"/>
      <c r="IM35" s="39"/>
      <c r="IP35" s="39"/>
      <c r="IQ35" s="39"/>
      <c r="IR35" s="39"/>
      <c r="IS35" s="39"/>
      <c r="IT35" s="39"/>
      <c r="IU35" s="39"/>
    </row>
    <row r="36" spans="1:255" ht="26.25">
      <c r="A36" s="154" t="s">
        <v>2628</v>
      </c>
      <c r="B36" s="155" t="s">
        <v>2481</v>
      </c>
      <c r="C36" s="155" t="s">
        <v>2629</v>
      </c>
      <c r="D36" s="155" t="s">
        <v>2623</v>
      </c>
      <c r="E36" s="155" t="s">
        <v>2630</v>
      </c>
      <c r="F36" s="155" t="s">
        <v>2630</v>
      </c>
      <c r="G36" s="155" t="s">
        <v>2631</v>
      </c>
      <c r="H36" s="154" t="s">
        <v>2632</v>
      </c>
      <c r="J36" s="39"/>
      <c r="K36" s="39"/>
      <c r="L36" s="39"/>
      <c r="M36" s="39"/>
      <c r="N36" s="39"/>
      <c r="O36" s="39"/>
      <c r="R36" s="39"/>
      <c r="S36" s="39"/>
      <c r="T36" s="39"/>
      <c r="U36" s="39"/>
      <c r="V36" s="39"/>
      <c r="W36" s="39"/>
      <c r="Z36" s="39"/>
      <c r="AA36" s="39"/>
      <c r="AB36" s="39"/>
      <c r="AC36" s="39"/>
      <c r="AD36" s="39"/>
      <c r="AE36" s="39"/>
      <c r="AH36" s="39"/>
      <c r="AI36" s="39"/>
      <c r="AJ36" s="39"/>
      <c r="AK36" s="39"/>
      <c r="AL36" s="39"/>
      <c r="AM36" s="39"/>
      <c r="AP36" s="39"/>
      <c r="AQ36" s="39"/>
      <c r="AR36" s="39"/>
      <c r="AS36" s="39"/>
      <c r="AT36" s="39"/>
      <c r="AU36" s="39"/>
      <c r="AX36" s="39"/>
      <c r="AY36" s="39"/>
      <c r="AZ36" s="39"/>
      <c r="BA36" s="39"/>
      <c r="BB36" s="39"/>
      <c r="BC36" s="39"/>
      <c r="BF36" s="39"/>
      <c r="BG36" s="39"/>
      <c r="BH36" s="39"/>
      <c r="BI36" s="39"/>
      <c r="BJ36" s="39"/>
      <c r="BK36" s="39"/>
      <c r="BN36" s="39"/>
      <c r="BO36" s="39"/>
      <c r="BP36" s="39"/>
      <c r="BQ36" s="39"/>
      <c r="BR36" s="39"/>
      <c r="BS36" s="39"/>
      <c r="BV36" s="39"/>
      <c r="BW36" s="39"/>
      <c r="BX36" s="39"/>
      <c r="BY36" s="39"/>
      <c r="BZ36" s="39"/>
      <c r="CA36" s="39"/>
      <c r="CD36" s="39"/>
      <c r="CE36" s="39"/>
      <c r="CF36" s="39"/>
      <c r="CG36" s="39"/>
      <c r="CH36" s="39"/>
      <c r="CI36" s="39"/>
      <c r="CL36" s="39"/>
      <c r="CM36" s="39"/>
      <c r="CN36" s="39"/>
      <c r="CO36" s="39"/>
      <c r="CP36" s="39"/>
      <c r="CQ36" s="39"/>
      <c r="CT36" s="39"/>
      <c r="CU36" s="39"/>
      <c r="CV36" s="39"/>
      <c r="CW36" s="39"/>
      <c r="CX36" s="39"/>
      <c r="CY36" s="39"/>
      <c r="DB36" s="39"/>
      <c r="DC36" s="39"/>
      <c r="DD36" s="39"/>
      <c r="DE36" s="39"/>
      <c r="DF36" s="39"/>
      <c r="DG36" s="39"/>
      <c r="DJ36" s="39"/>
      <c r="DK36" s="39"/>
      <c r="DL36" s="39"/>
      <c r="DM36" s="39"/>
      <c r="DN36" s="39"/>
      <c r="DO36" s="39"/>
      <c r="DR36" s="39"/>
      <c r="DS36" s="39"/>
      <c r="DT36" s="39"/>
      <c r="DU36" s="39"/>
      <c r="DV36" s="39"/>
      <c r="DW36" s="39"/>
      <c r="DZ36" s="39"/>
      <c r="EA36" s="39"/>
      <c r="EB36" s="39"/>
      <c r="EC36" s="39"/>
      <c r="ED36" s="39"/>
      <c r="EE36" s="39"/>
      <c r="EH36" s="39"/>
      <c r="EI36" s="39"/>
      <c r="EJ36" s="39"/>
      <c r="EK36" s="39"/>
      <c r="EL36" s="39"/>
      <c r="EM36" s="39"/>
      <c r="EP36" s="39"/>
      <c r="EQ36" s="39"/>
      <c r="ER36" s="39"/>
      <c r="ES36" s="39"/>
      <c r="ET36" s="39"/>
      <c r="EU36" s="39"/>
      <c r="EX36" s="39"/>
      <c r="EY36" s="39"/>
      <c r="EZ36" s="39"/>
      <c r="FA36" s="39"/>
      <c r="FB36" s="39"/>
      <c r="FC36" s="39"/>
      <c r="FF36" s="39"/>
      <c r="FG36" s="39"/>
      <c r="FH36" s="39"/>
      <c r="FI36" s="39"/>
      <c r="FJ36" s="39"/>
      <c r="FK36" s="39"/>
      <c r="FN36" s="39"/>
      <c r="FO36" s="39"/>
      <c r="FP36" s="39"/>
      <c r="FQ36" s="39"/>
      <c r="FR36" s="39"/>
      <c r="FS36" s="39"/>
      <c r="FV36" s="39"/>
      <c r="FW36" s="39"/>
      <c r="FX36" s="39"/>
      <c r="FY36" s="39"/>
      <c r="FZ36" s="39"/>
      <c r="GA36" s="39"/>
      <c r="GD36" s="39"/>
      <c r="GE36" s="39"/>
      <c r="GF36" s="39"/>
      <c r="GG36" s="39"/>
      <c r="GH36" s="39"/>
      <c r="GI36" s="39"/>
      <c r="GL36" s="39"/>
      <c r="GM36" s="39"/>
      <c r="GN36" s="39"/>
      <c r="GO36" s="39"/>
      <c r="GP36" s="39"/>
      <c r="GQ36" s="39"/>
      <c r="GT36" s="39"/>
      <c r="GU36" s="39"/>
      <c r="GV36" s="39"/>
      <c r="GW36" s="39"/>
      <c r="GX36" s="39"/>
      <c r="GY36" s="39"/>
      <c r="HB36" s="39"/>
      <c r="HC36" s="39"/>
      <c r="HD36" s="39"/>
      <c r="HE36" s="39"/>
      <c r="HF36" s="39"/>
      <c r="HG36" s="39"/>
      <c r="HJ36" s="39"/>
      <c r="HK36" s="39"/>
      <c r="HL36" s="39"/>
      <c r="HM36" s="39"/>
      <c r="HN36" s="39"/>
      <c r="HO36" s="39"/>
      <c r="HR36" s="39"/>
      <c r="HS36" s="39"/>
      <c r="HT36" s="39"/>
      <c r="HU36" s="39"/>
      <c r="HV36" s="39"/>
      <c r="HW36" s="39"/>
      <c r="HZ36" s="39"/>
      <c r="IA36" s="39"/>
      <c r="IB36" s="39"/>
      <c r="IC36" s="39"/>
      <c r="ID36" s="39"/>
      <c r="IE36" s="39"/>
      <c r="IH36" s="39"/>
      <c r="II36" s="39"/>
      <c r="IJ36" s="39"/>
      <c r="IK36" s="39"/>
      <c r="IL36" s="39"/>
      <c r="IM36" s="39"/>
      <c r="IP36" s="39"/>
      <c r="IQ36" s="39"/>
      <c r="IR36" s="39"/>
      <c r="IS36" s="39"/>
      <c r="IT36" s="39"/>
      <c r="IU36" s="39"/>
    </row>
    <row r="37" spans="1:255" ht="26.25">
      <c r="A37" s="154" t="s">
        <v>2633</v>
      </c>
      <c r="B37" s="155" t="s">
        <v>2481</v>
      </c>
      <c r="C37" s="155" t="s">
        <v>2634</v>
      </c>
      <c r="D37" s="155" t="s">
        <v>2623</v>
      </c>
      <c r="E37" s="155" t="s">
        <v>2635</v>
      </c>
      <c r="F37" s="155" t="s">
        <v>2635</v>
      </c>
      <c r="G37" s="155" t="s">
        <v>2636</v>
      </c>
      <c r="H37" s="154" t="s">
        <v>2637</v>
      </c>
      <c r="J37" s="39"/>
      <c r="K37" s="39"/>
      <c r="L37" s="39"/>
      <c r="M37" s="39"/>
      <c r="N37" s="39"/>
      <c r="O37" s="39"/>
      <c r="R37" s="39"/>
      <c r="S37" s="39"/>
      <c r="T37" s="39"/>
      <c r="U37" s="39"/>
      <c r="V37" s="39"/>
      <c r="W37" s="39"/>
      <c r="Z37" s="39"/>
      <c r="AA37" s="39"/>
      <c r="AB37" s="39"/>
      <c r="AC37" s="39"/>
      <c r="AD37" s="39"/>
      <c r="AE37" s="39"/>
      <c r="AH37" s="39"/>
      <c r="AI37" s="39"/>
      <c r="AJ37" s="39"/>
      <c r="AK37" s="39"/>
      <c r="AL37" s="39"/>
      <c r="AM37" s="39"/>
      <c r="AP37" s="39"/>
      <c r="AQ37" s="39"/>
      <c r="AR37" s="39"/>
      <c r="AS37" s="39"/>
      <c r="AT37" s="39"/>
      <c r="AU37" s="39"/>
      <c r="AX37" s="39"/>
      <c r="AY37" s="39"/>
      <c r="AZ37" s="39"/>
      <c r="BA37" s="39"/>
      <c r="BB37" s="39"/>
      <c r="BC37" s="39"/>
      <c r="BF37" s="39"/>
      <c r="BG37" s="39"/>
      <c r="BH37" s="39"/>
      <c r="BI37" s="39"/>
      <c r="BJ37" s="39"/>
      <c r="BK37" s="39"/>
      <c r="BN37" s="39"/>
      <c r="BO37" s="39"/>
      <c r="BP37" s="39"/>
      <c r="BQ37" s="39"/>
      <c r="BR37" s="39"/>
      <c r="BS37" s="39"/>
      <c r="BV37" s="39"/>
      <c r="BW37" s="39"/>
      <c r="BX37" s="39"/>
      <c r="BY37" s="39"/>
      <c r="BZ37" s="39"/>
      <c r="CA37" s="39"/>
      <c r="CD37" s="39"/>
      <c r="CE37" s="39"/>
      <c r="CF37" s="39"/>
      <c r="CG37" s="39"/>
      <c r="CH37" s="39"/>
      <c r="CI37" s="39"/>
      <c r="CL37" s="39"/>
      <c r="CM37" s="39"/>
      <c r="CN37" s="39"/>
      <c r="CO37" s="39"/>
      <c r="CP37" s="39"/>
      <c r="CQ37" s="39"/>
      <c r="CT37" s="39"/>
      <c r="CU37" s="39"/>
      <c r="CV37" s="39"/>
      <c r="CW37" s="39"/>
      <c r="CX37" s="39"/>
      <c r="CY37" s="39"/>
      <c r="DB37" s="39"/>
      <c r="DC37" s="39"/>
      <c r="DD37" s="39"/>
      <c r="DE37" s="39"/>
      <c r="DF37" s="39"/>
      <c r="DG37" s="39"/>
      <c r="DJ37" s="39"/>
      <c r="DK37" s="39"/>
      <c r="DL37" s="39"/>
      <c r="DM37" s="39"/>
      <c r="DN37" s="39"/>
      <c r="DO37" s="39"/>
      <c r="DR37" s="39"/>
      <c r="DS37" s="39"/>
      <c r="DT37" s="39"/>
      <c r="DU37" s="39"/>
      <c r="DV37" s="39"/>
      <c r="DW37" s="39"/>
      <c r="DZ37" s="39"/>
      <c r="EA37" s="39"/>
      <c r="EB37" s="39"/>
      <c r="EC37" s="39"/>
      <c r="ED37" s="39"/>
      <c r="EE37" s="39"/>
      <c r="EH37" s="39"/>
      <c r="EI37" s="39"/>
      <c r="EJ37" s="39"/>
      <c r="EK37" s="39"/>
      <c r="EL37" s="39"/>
      <c r="EM37" s="39"/>
      <c r="EP37" s="39"/>
      <c r="EQ37" s="39"/>
      <c r="ER37" s="39"/>
      <c r="ES37" s="39"/>
      <c r="ET37" s="39"/>
      <c r="EU37" s="39"/>
      <c r="EX37" s="39"/>
      <c r="EY37" s="39"/>
      <c r="EZ37" s="39"/>
      <c r="FA37" s="39"/>
      <c r="FB37" s="39"/>
      <c r="FC37" s="39"/>
      <c r="FF37" s="39"/>
      <c r="FG37" s="39"/>
      <c r="FH37" s="39"/>
      <c r="FI37" s="39"/>
      <c r="FJ37" s="39"/>
      <c r="FK37" s="39"/>
      <c r="FN37" s="39"/>
      <c r="FO37" s="39"/>
      <c r="FP37" s="39"/>
      <c r="FQ37" s="39"/>
      <c r="FR37" s="39"/>
      <c r="FS37" s="39"/>
      <c r="FV37" s="39"/>
      <c r="FW37" s="39"/>
      <c r="FX37" s="39"/>
      <c r="FY37" s="39"/>
      <c r="FZ37" s="39"/>
      <c r="GA37" s="39"/>
      <c r="GD37" s="39"/>
      <c r="GE37" s="39"/>
      <c r="GF37" s="39"/>
      <c r="GG37" s="39"/>
      <c r="GH37" s="39"/>
      <c r="GI37" s="39"/>
      <c r="GL37" s="39"/>
      <c r="GM37" s="39"/>
      <c r="GN37" s="39"/>
      <c r="GO37" s="39"/>
      <c r="GP37" s="39"/>
      <c r="GQ37" s="39"/>
      <c r="GT37" s="39"/>
      <c r="GU37" s="39"/>
      <c r="GV37" s="39"/>
      <c r="GW37" s="39"/>
      <c r="GX37" s="39"/>
      <c r="GY37" s="39"/>
      <c r="HB37" s="39"/>
      <c r="HC37" s="39"/>
      <c r="HD37" s="39"/>
      <c r="HE37" s="39"/>
      <c r="HF37" s="39"/>
      <c r="HG37" s="39"/>
      <c r="HJ37" s="39"/>
      <c r="HK37" s="39"/>
      <c r="HL37" s="39"/>
      <c r="HM37" s="39"/>
      <c r="HN37" s="39"/>
      <c r="HO37" s="39"/>
      <c r="HR37" s="39"/>
      <c r="HS37" s="39"/>
      <c r="HT37" s="39"/>
      <c r="HU37" s="39"/>
      <c r="HV37" s="39"/>
      <c r="HW37" s="39"/>
      <c r="HZ37" s="39"/>
      <c r="IA37" s="39"/>
      <c r="IB37" s="39"/>
      <c r="IC37" s="39"/>
      <c r="ID37" s="39"/>
      <c r="IE37" s="39"/>
      <c r="IH37" s="39"/>
      <c r="II37" s="39"/>
      <c r="IJ37" s="39"/>
      <c r="IK37" s="39"/>
      <c r="IL37" s="39"/>
      <c r="IM37" s="39"/>
      <c r="IP37" s="39"/>
      <c r="IQ37" s="39"/>
      <c r="IR37" s="39"/>
      <c r="IS37" s="39"/>
      <c r="IT37" s="39"/>
      <c r="IU37" s="39"/>
    </row>
    <row r="38" spans="1:255" ht="77.25">
      <c r="A38" s="154" t="s">
        <v>2638</v>
      </c>
      <c r="B38" s="155" t="s">
        <v>2481</v>
      </c>
      <c r="C38" s="155" t="s">
        <v>2639</v>
      </c>
      <c r="D38" s="155" t="s">
        <v>2503</v>
      </c>
      <c r="E38" s="155" t="s">
        <v>2575</v>
      </c>
      <c r="F38" s="155" t="s">
        <v>2640</v>
      </c>
      <c r="G38" s="155" t="s">
        <v>2499</v>
      </c>
      <c r="H38" s="154" t="s">
        <v>2641</v>
      </c>
      <c r="J38" s="39"/>
      <c r="K38" s="39"/>
      <c r="L38" s="39"/>
      <c r="M38" s="39"/>
      <c r="N38" s="39"/>
      <c r="O38" s="39"/>
      <c r="R38" s="39"/>
      <c r="S38" s="39"/>
      <c r="T38" s="39"/>
      <c r="U38" s="39"/>
      <c r="V38" s="39"/>
      <c r="W38" s="39"/>
      <c r="Z38" s="39"/>
      <c r="AA38" s="39"/>
      <c r="AB38" s="39"/>
      <c r="AC38" s="39"/>
      <c r="AD38" s="39"/>
      <c r="AE38" s="39"/>
      <c r="AH38" s="39"/>
      <c r="AI38" s="39"/>
      <c r="AJ38" s="39"/>
      <c r="AK38" s="39"/>
      <c r="AL38" s="39"/>
      <c r="AM38" s="39"/>
      <c r="AP38" s="39"/>
      <c r="AQ38" s="39"/>
      <c r="AR38" s="39"/>
      <c r="AS38" s="39"/>
      <c r="AT38" s="39"/>
      <c r="AU38" s="39"/>
      <c r="AX38" s="39"/>
      <c r="AY38" s="39"/>
      <c r="AZ38" s="39"/>
      <c r="BA38" s="39"/>
      <c r="BB38" s="39"/>
      <c r="BC38" s="39"/>
      <c r="BF38" s="39"/>
      <c r="BG38" s="39"/>
      <c r="BH38" s="39"/>
      <c r="BI38" s="39"/>
      <c r="BJ38" s="39"/>
      <c r="BK38" s="39"/>
      <c r="BN38" s="39"/>
      <c r="BO38" s="39"/>
      <c r="BP38" s="39"/>
      <c r="BQ38" s="39"/>
      <c r="BR38" s="39"/>
      <c r="BS38" s="39"/>
      <c r="BV38" s="39"/>
      <c r="BW38" s="39"/>
      <c r="BX38" s="39"/>
      <c r="BY38" s="39"/>
      <c r="BZ38" s="39"/>
      <c r="CA38" s="39"/>
      <c r="CD38" s="39"/>
      <c r="CE38" s="39"/>
      <c r="CF38" s="39"/>
      <c r="CG38" s="39"/>
      <c r="CH38" s="39"/>
      <c r="CI38" s="39"/>
      <c r="CL38" s="39"/>
      <c r="CM38" s="39"/>
      <c r="CN38" s="39"/>
      <c r="CO38" s="39"/>
      <c r="CP38" s="39"/>
      <c r="CQ38" s="39"/>
      <c r="CT38" s="39"/>
      <c r="CU38" s="39"/>
      <c r="CV38" s="39"/>
      <c r="CW38" s="39"/>
      <c r="CX38" s="39"/>
      <c r="CY38" s="39"/>
      <c r="DB38" s="39"/>
      <c r="DC38" s="39"/>
      <c r="DD38" s="39"/>
      <c r="DE38" s="39"/>
      <c r="DF38" s="39"/>
      <c r="DG38" s="39"/>
      <c r="DJ38" s="39"/>
      <c r="DK38" s="39"/>
      <c r="DL38" s="39"/>
      <c r="DM38" s="39"/>
      <c r="DN38" s="39"/>
      <c r="DO38" s="39"/>
      <c r="DR38" s="39"/>
      <c r="DS38" s="39"/>
      <c r="DT38" s="39"/>
      <c r="DU38" s="39"/>
      <c r="DV38" s="39"/>
      <c r="DW38" s="39"/>
      <c r="DZ38" s="39"/>
      <c r="EA38" s="39"/>
      <c r="EB38" s="39"/>
      <c r="EC38" s="39"/>
      <c r="ED38" s="39"/>
      <c r="EE38" s="39"/>
      <c r="EH38" s="39"/>
      <c r="EI38" s="39"/>
      <c r="EJ38" s="39"/>
      <c r="EK38" s="39"/>
      <c r="EL38" s="39"/>
      <c r="EM38" s="39"/>
      <c r="EP38" s="39"/>
      <c r="EQ38" s="39"/>
      <c r="ER38" s="39"/>
      <c r="ES38" s="39"/>
      <c r="ET38" s="39"/>
      <c r="EU38" s="39"/>
      <c r="EX38" s="39"/>
      <c r="EY38" s="39"/>
      <c r="EZ38" s="39"/>
      <c r="FA38" s="39"/>
      <c r="FB38" s="39"/>
      <c r="FC38" s="39"/>
      <c r="FF38" s="39"/>
      <c r="FG38" s="39"/>
      <c r="FH38" s="39"/>
      <c r="FI38" s="39"/>
      <c r="FJ38" s="39"/>
      <c r="FK38" s="39"/>
      <c r="FN38" s="39"/>
      <c r="FO38" s="39"/>
      <c r="FP38" s="39"/>
      <c r="FQ38" s="39"/>
      <c r="FR38" s="39"/>
      <c r="FS38" s="39"/>
      <c r="FV38" s="39"/>
      <c r="FW38" s="39"/>
      <c r="FX38" s="39"/>
      <c r="FY38" s="39"/>
      <c r="FZ38" s="39"/>
      <c r="GA38" s="39"/>
      <c r="GD38" s="39"/>
      <c r="GE38" s="39"/>
      <c r="GF38" s="39"/>
      <c r="GG38" s="39"/>
      <c r="GH38" s="39"/>
      <c r="GI38" s="39"/>
      <c r="GL38" s="39"/>
      <c r="GM38" s="39"/>
      <c r="GN38" s="39"/>
      <c r="GO38" s="39"/>
      <c r="GP38" s="39"/>
      <c r="GQ38" s="39"/>
      <c r="GT38" s="39"/>
      <c r="GU38" s="39"/>
      <c r="GV38" s="39"/>
      <c r="GW38" s="39"/>
      <c r="GX38" s="39"/>
      <c r="GY38" s="39"/>
      <c r="HB38" s="39"/>
      <c r="HC38" s="39"/>
      <c r="HD38" s="39"/>
      <c r="HE38" s="39"/>
      <c r="HF38" s="39"/>
      <c r="HG38" s="39"/>
      <c r="HJ38" s="39"/>
      <c r="HK38" s="39"/>
      <c r="HL38" s="39"/>
      <c r="HM38" s="39"/>
      <c r="HN38" s="39"/>
      <c r="HO38" s="39"/>
      <c r="HR38" s="39"/>
      <c r="HS38" s="39"/>
      <c r="HT38" s="39"/>
      <c r="HU38" s="39"/>
      <c r="HV38" s="39"/>
      <c r="HW38" s="39"/>
      <c r="HZ38" s="39"/>
      <c r="IA38" s="39"/>
      <c r="IB38" s="39"/>
      <c r="IC38" s="39"/>
      <c r="ID38" s="39"/>
      <c r="IE38" s="39"/>
      <c r="IH38" s="39"/>
      <c r="II38" s="39"/>
      <c r="IJ38" s="39"/>
      <c r="IK38" s="39"/>
      <c r="IL38" s="39"/>
      <c r="IM38" s="39"/>
      <c r="IP38" s="39"/>
      <c r="IQ38" s="39"/>
      <c r="IR38" s="39"/>
      <c r="IS38" s="39"/>
      <c r="IT38" s="39"/>
      <c r="IU38" s="39"/>
    </row>
    <row r="39" spans="1:255" ht="26.25">
      <c r="A39" s="154" t="s">
        <v>2642</v>
      </c>
      <c r="B39" s="155" t="s">
        <v>2481</v>
      </c>
      <c r="C39" s="155" t="s">
        <v>2643</v>
      </c>
      <c r="D39" s="155" t="s">
        <v>2483</v>
      </c>
      <c r="E39" s="155" t="s">
        <v>2484</v>
      </c>
      <c r="F39" s="155" t="s">
        <v>2640</v>
      </c>
      <c r="G39" s="155" t="s">
        <v>2644</v>
      </c>
      <c r="H39" s="154" t="s">
        <v>2645</v>
      </c>
      <c r="J39" s="39"/>
      <c r="K39" s="39"/>
      <c r="L39" s="39"/>
      <c r="M39" s="39"/>
      <c r="N39" s="39"/>
      <c r="O39" s="39"/>
      <c r="R39" s="39"/>
      <c r="S39" s="39"/>
      <c r="T39" s="39"/>
      <c r="U39" s="39"/>
      <c r="V39" s="39"/>
      <c r="W39" s="39"/>
      <c r="Z39" s="39"/>
      <c r="AA39" s="39"/>
      <c r="AB39" s="39"/>
      <c r="AC39" s="39"/>
      <c r="AD39" s="39"/>
      <c r="AE39" s="39"/>
      <c r="AH39" s="39"/>
      <c r="AI39" s="39"/>
      <c r="AJ39" s="39"/>
      <c r="AK39" s="39"/>
      <c r="AL39" s="39"/>
      <c r="AM39" s="39"/>
      <c r="AP39" s="39"/>
      <c r="AQ39" s="39"/>
      <c r="AR39" s="39"/>
      <c r="AS39" s="39"/>
      <c r="AT39" s="39"/>
      <c r="AU39" s="39"/>
      <c r="AX39" s="39"/>
      <c r="AY39" s="39"/>
      <c r="AZ39" s="39"/>
      <c r="BA39" s="39"/>
      <c r="BB39" s="39"/>
      <c r="BC39" s="39"/>
      <c r="BF39" s="39"/>
      <c r="BG39" s="39"/>
      <c r="BH39" s="39"/>
      <c r="BI39" s="39"/>
      <c r="BJ39" s="39"/>
      <c r="BK39" s="39"/>
      <c r="BN39" s="39"/>
      <c r="BO39" s="39"/>
      <c r="BP39" s="39"/>
      <c r="BQ39" s="39"/>
      <c r="BR39" s="39"/>
      <c r="BS39" s="39"/>
      <c r="BV39" s="39"/>
      <c r="BW39" s="39"/>
      <c r="BX39" s="39"/>
      <c r="BY39" s="39"/>
      <c r="BZ39" s="39"/>
      <c r="CA39" s="39"/>
      <c r="CD39" s="39"/>
      <c r="CE39" s="39"/>
      <c r="CF39" s="39"/>
      <c r="CG39" s="39"/>
      <c r="CH39" s="39"/>
      <c r="CI39" s="39"/>
      <c r="CL39" s="39"/>
      <c r="CM39" s="39"/>
      <c r="CN39" s="39"/>
      <c r="CO39" s="39"/>
      <c r="CP39" s="39"/>
      <c r="CQ39" s="39"/>
      <c r="CT39" s="39"/>
      <c r="CU39" s="39"/>
      <c r="CV39" s="39"/>
      <c r="CW39" s="39"/>
      <c r="CX39" s="39"/>
      <c r="CY39" s="39"/>
      <c r="DB39" s="39"/>
      <c r="DC39" s="39"/>
      <c r="DD39" s="39"/>
      <c r="DE39" s="39"/>
      <c r="DF39" s="39"/>
      <c r="DG39" s="39"/>
      <c r="DJ39" s="39"/>
      <c r="DK39" s="39"/>
      <c r="DL39" s="39"/>
      <c r="DM39" s="39"/>
      <c r="DN39" s="39"/>
      <c r="DO39" s="39"/>
      <c r="DR39" s="39"/>
      <c r="DS39" s="39"/>
      <c r="DT39" s="39"/>
      <c r="DU39" s="39"/>
      <c r="DV39" s="39"/>
      <c r="DW39" s="39"/>
      <c r="DZ39" s="39"/>
      <c r="EA39" s="39"/>
      <c r="EB39" s="39"/>
      <c r="EC39" s="39"/>
      <c r="ED39" s="39"/>
      <c r="EE39" s="39"/>
      <c r="EH39" s="39"/>
      <c r="EI39" s="39"/>
      <c r="EJ39" s="39"/>
      <c r="EK39" s="39"/>
      <c r="EL39" s="39"/>
      <c r="EM39" s="39"/>
      <c r="EP39" s="39"/>
      <c r="EQ39" s="39"/>
      <c r="ER39" s="39"/>
      <c r="ES39" s="39"/>
      <c r="ET39" s="39"/>
      <c r="EU39" s="39"/>
      <c r="EX39" s="39"/>
      <c r="EY39" s="39"/>
      <c r="EZ39" s="39"/>
      <c r="FA39" s="39"/>
      <c r="FB39" s="39"/>
      <c r="FC39" s="39"/>
      <c r="FF39" s="39"/>
      <c r="FG39" s="39"/>
      <c r="FH39" s="39"/>
      <c r="FI39" s="39"/>
      <c r="FJ39" s="39"/>
      <c r="FK39" s="39"/>
      <c r="FN39" s="39"/>
      <c r="FO39" s="39"/>
      <c r="FP39" s="39"/>
      <c r="FQ39" s="39"/>
      <c r="FR39" s="39"/>
      <c r="FS39" s="39"/>
      <c r="FV39" s="39"/>
      <c r="FW39" s="39"/>
      <c r="FX39" s="39"/>
      <c r="FY39" s="39"/>
      <c r="FZ39" s="39"/>
      <c r="GA39" s="39"/>
      <c r="GD39" s="39"/>
      <c r="GE39" s="39"/>
      <c r="GF39" s="39"/>
      <c r="GG39" s="39"/>
      <c r="GH39" s="39"/>
      <c r="GI39" s="39"/>
      <c r="GL39" s="39"/>
      <c r="GM39" s="39"/>
      <c r="GN39" s="39"/>
      <c r="GO39" s="39"/>
      <c r="GP39" s="39"/>
      <c r="GQ39" s="39"/>
      <c r="GT39" s="39"/>
      <c r="GU39" s="39"/>
      <c r="GV39" s="39"/>
      <c r="GW39" s="39"/>
      <c r="GX39" s="39"/>
      <c r="GY39" s="39"/>
      <c r="HB39" s="39"/>
      <c r="HC39" s="39"/>
      <c r="HD39" s="39"/>
      <c r="HE39" s="39"/>
      <c r="HF39" s="39"/>
      <c r="HG39" s="39"/>
      <c r="HJ39" s="39"/>
      <c r="HK39" s="39"/>
      <c r="HL39" s="39"/>
      <c r="HM39" s="39"/>
      <c r="HN39" s="39"/>
      <c r="HO39" s="39"/>
      <c r="HR39" s="39"/>
      <c r="HS39" s="39"/>
      <c r="HT39" s="39"/>
      <c r="HU39" s="39"/>
      <c r="HV39" s="39"/>
      <c r="HW39" s="39"/>
      <c r="HZ39" s="39"/>
      <c r="IA39" s="39"/>
      <c r="IB39" s="39"/>
      <c r="IC39" s="39"/>
      <c r="ID39" s="39"/>
      <c r="IE39" s="39"/>
      <c r="IH39" s="39"/>
      <c r="II39" s="39"/>
      <c r="IJ39" s="39"/>
      <c r="IK39" s="39"/>
      <c r="IL39" s="39"/>
      <c r="IM39" s="39"/>
      <c r="IP39" s="39"/>
      <c r="IQ39" s="39"/>
      <c r="IR39" s="39"/>
      <c r="IS39" s="39"/>
      <c r="IT39" s="39"/>
      <c r="IU39" s="39"/>
    </row>
    <row r="40" spans="1:255" ht="26.25">
      <c r="A40" s="154" t="s">
        <v>2646</v>
      </c>
      <c r="B40" s="155" t="s">
        <v>2481</v>
      </c>
      <c r="C40" s="155" t="s">
        <v>2647</v>
      </c>
      <c r="D40" s="155" t="s">
        <v>2623</v>
      </c>
      <c r="E40" s="155" t="s">
        <v>2648</v>
      </c>
      <c r="F40" s="155" t="s">
        <v>2648</v>
      </c>
      <c r="G40" s="155" t="s">
        <v>2649</v>
      </c>
      <c r="H40" s="154" t="s">
        <v>2650</v>
      </c>
      <c r="J40" s="39"/>
      <c r="K40" s="39"/>
      <c r="L40" s="39"/>
      <c r="M40" s="39"/>
      <c r="N40" s="39"/>
      <c r="O40" s="39"/>
      <c r="R40" s="39"/>
      <c r="S40" s="39"/>
      <c r="T40" s="39"/>
      <c r="U40" s="39"/>
      <c r="V40" s="39"/>
      <c r="W40" s="39"/>
      <c r="Z40" s="39"/>
      <c r="AA40" s="39"/>
      <c r="AB40" s="39"/>
      <c r="AC40" s="39"/>
      <c r="AD40" s="39"/>
      <c r="AE40" s="39"/>
      <c r="AH40" s="39"/>
      <c r="AI40" s="39"/>
      <c r="AJ40" s="39"/>
      <c r="AK40" s="39"/>
      <c r="AL40" s="39"/>
      <c r="AM40" s="39"/>
      <c r="AP40" s="39"/>
      <c r="AQ40" s="39"/>
      <c r="AR40" s="39"/>
      <c r="AS40" s="39"/>
      <c r="AT40" s="39"/>
      <c r="AU40" s="39"/>
      <c r="AX40" s="39"/>
      <c r="AY40" s="39"/>
      <c r="AZ40" s="39"/>
      <c r="BA40" s="39"/>
      <c r="BB40" s="39"/>
      <c r="BC40" s="39"/>
      <c r="BF40" s="39"/>
      <c r="BG40" s="39"/>
      <c r="BH40" s="39"/>
      <c r="BI40" s="39"/>
      <c r="BJ40" s="39"/>
      <c r="BK40" s="39"/>
      <c r="BN40" s="39"/>
      <c r="BO40" s="39"/>
      <c r="BP40" s="39"/>
      <c r="BQ40" s="39"/>
      <c r="BR40" s="39"/>
      <c r="BS40" s="39"/>
      <c r="BV40" s="39"/>
      <c r="BW40" s="39"/>
      <c r="BX40" s="39"/>
      <c r="BY40" s="39"/>
      <c r="BZ40" s="39"/>
      <c r="CA40" s="39"/>
      <c r="CD40" s="39"/>
      <c r="CE40" s="39"/>
      <c r="CF40" s="39"/>
      <c r="CG40" s="39"/>
      <c r="CH40" s="39"/>
      <c r="CI40" s="39"/>
      <c r="CL40" s="39"/>
      <c r="CM40" s="39"/>
      <c r="CN40" s="39"/>
      <c r="CO40" s="39"/>
      <c r="CP40" s="39"/>
      <c r="CQ40" s="39"/>
      <c r="CT40" s="39"/>
      <c r="CU40" s="39"/>
      <c r="CV40" s="39"/>
      <c r="CW40" s="39"/>
      <c r="CX40" s="39"/>
      <c r="CY40" s="39"/>
      <c r="DB40" s="39"/>
      <c r="DC40" s="39"/>
      <c r="DD40" s="39"/>
      <c r="DE40" s="39"/>
      <c r="DF40" s="39"/>
      <c r="DG40" s="39"/>
      <c r="DJ40" s="39"/>
      <c r="DK40" s="39"/>
      <c r="DL40" s="39"/>
      <c r="DM40" s="39"/>
      <c r="DN40" s="39"/>
      <c r="DO40" s="39"/>
      <c r="DR40" s="39"/>
      <c r="DS40" s="39"/>
      <c r="DT40" s="39"/>
      <c r="DU40" s="39"/>
      <c r="DV40" s="39"/>
      <c r="DW40" s="39"/>
      <c r="DZ40" s="39"/>
      <c r="EA40" s="39"/>
      <c r="EB40" s="39"/>
      <c r="EC40" s="39"/>
      <c r="ED40" s="39"/>
      <c r="EE40" s="39"/>
      <c r="EH40" s="39"/>
      <c r="EI40" s="39"/>
      <c r="EJ40" s="39"/>
      <c r="EK40" s="39"/>
      <c r="EL40" s="39"/>
      <c r="EM40" s="39"/>
      <c r="EP40" s="39"/>
      <c r="EQ40" s="39"/>
      <c r="ER40" s="39"/>
      <c r="ES40" s="39"/>
      <c r="ET40" s="39"/>
      <c r="EU40" s="39"/>
      <c r="EX40" s="39"/>
      <c r="EY40" s="39"/>
      <c r="EZ40" s="39"/>
      <c r="FA40" s="39"/>
      <c r="FB40" s="39"/>
      <c r="FC40" s="39"/>
      <c r="FF40" s="39"/>
      <c r="FG40" s="39"/>
      <c r="FH40" s="39"/>
      <c r="FI40" s="39"/>
      <c r="FJ40" s="39"/>
      <c r="FK40" s="39"/>
      <c r="FN40" s="39"/>
      <c r="FO40" s="39"/>
      <c r="FP40" s="39"/>
      <c r="FQ40" s="39"/>
      <c r="FR40" s="39"/>
      <c r="FS40" s="39"/>
      <c r="FV40" s="39"/>
      <c r="FW40" s="39"/>
      <c r="FX40" s="39"/>
      <c r="FY40" s="39"/>
      <c r="FZ40" s="39"/>
      <c r="GA40" s="39"/>
      <c r="GD40" s="39"/>
      <c r="GE40" s="39"/>
      <c r="GF40" s="39"/>
      <c r="GG40" s="39"/>
      <c r="GH40" s="39"/>
      <c r="GI40" s="39"/>
      <c r="GL40" s="39"/>
      <c r="GM40" s="39"/>
      <c r="GN40" s="39"/>
      <c r="GO40" s="39"/>
      <c r="GP40" s="39"/>
      <c r="GQ40" s="39"/>
      <c r="GT40" s="39"/>
      <c r="GU40" s="39"/>
      <c r="GV40" s="39"/>
      <c r="GW40" s="39"/>
      <c r="GX40" s="39"/>
      <c r="GY40" s="39"/>
      <c r="HB40" s="39"/>
      <c r="HC40" s="39"/>
      <c r="HD40" s="39"/>
      <c r="HE40" s="39"/>
      <c r="HF40" s="39"/>
      <c r="HG40" s="39"/>
      <c r="HJ40" s="39"/>
      <c r="HK40" s="39"/>
      <c r="HL40" s="39"/>
      <c r="HM40" s="39"/>
      <c r="HN40" s="39"/>
      <c r="HO40" s="39"/>
      <c r="HR40" s="39"/>
      <c r="HS40" s="39"/>
      <c r="HT40" s="39"/>
      <c r="HU40" s="39"/>
      <c r="HV40" s="39"/>
      <c r="HW40" s="39"/>
      <c r="HZ40" s="39"/>
      <c r="IA40" s="39"/>
      <c r="IB40" s="39"/>
      <c r="IC40" s="39"/>
      <c r="ID40" s="39"/>
      <c r="IE40" s="39"/>
      <c r="IH40" s="39"/>
      <c r="II40" s="39"/>
      <c r="IJ40" s="39"/>
      <c r="IK40" s="39"/>
      <c r="IL40" s="39"/>
      <c r="IM40" s="39"/>
      <c r="IP40" s="39"/>
      <c r="IQ40" s="39"/>
      <c r="IR40" s="39"/>
      <c r="IS40" s="39"/>
      <c r="IT40" s="39"/>
      <c r="IU40" s="39"/>
    </row>
    <row r="41" spans="1:255" ht="26.25">
      <c r="A41" s="154" t="s">
        <v>2651</v>
      </c>
      <c r="B41" s="155" t="s">
        <v>2481</v>
      </c>
      <c r="C41" s="155" t="s">
        <v>2647</v>
      </c>
      <c r="D41" s="155" t="s">
        <v>2623</v>
      </c>
      <c r="E41" s="155" t="s">
        <v>2648</v>
      </c>
      <c r="F41" s="155" t="s">
        <v>2648</v>
      </c>
      <c r="G41" s="155" t="s">
        <v>2652</v>
      </c>
      <c r="H41" s="154" t="s">
        <v>2653</v>
      </c>
      <c r="J41" s="39"/>
      <c r="K41" s="39"/>
      <c r="L41" s="39"/>
      <c r="M41" s="39"/>
      <c r="N41" s="39"/>
      <c r="O41" s="39"/>
      <c r="R41" s="39"/>
      <c r="S41" s="39"/>
      <c r="T41" s="39"/>
      <c r="U41" s="39"/>
      <c r="V41" s="39"/>
      <c r="W41" s="39"/>
      <c r="Z41" s="39"/>
      <c r="AA41" s="39"/>
      <c r="AB41" s="39"/>
      <c r="AC41" s="39"/>
      <c r="AD41" s="39"/>
      <c r="AE41" s="39"/>
      <c r="AH41" s="39"/>
      <c r="AI41" s="39"/>
      <c r="AJ41" s="39"/>
      <c r="AK41" s="39"/>
      <c r="AL41" s="39"/>
      <c r="AM41" s="39"/>
      <c r="AP41" s="39"/>
      <c r="AQ41" s="39"/>
      <c r="AR41" s="39"/>
      <c r="AS41" s="39"/>
      <c r="AT41" s="39"/>
      <c r="AU41" s="39"/>
      <c r="AX41" s="39"/>
      <c r="AY41" s="39"/>
      <c r="AZ41" s="39"/>
      <c r="BA41" s="39"/>
      <c r="BB41" s="39"/>
      <c r="BC41" s="39"/>
      <c r="BF41" s="39"/>
      <c r="BG41" s="39"/>
      <c r="BH41" s="39"/>
      <c r="BI41" s="39"/>
      <c r="BJ41" s="39"/>
      <c r="BK41" s="39"/>
      <c r="BN41" s="39"/>
      <c r="BO41" s="39"/>
      <c r="BP41" s="39"/>
      <c r="BQ41" s="39"/>
      <c r="BR41" s="39"/>
      <c r="BS41" s="39"/>
      <c r="BV41" s="39"/>
      <c r="BW41" s="39"/>
      <c r="BX41" s="39"/>
      <c r="BY41" s="39"/>
      <c r="BZ41" s="39"/>
      <c r="CA41" s="39"/>
      <c r="CD41" s="39"/>
      <c r="CE41" s="39"/>
      <c r="CF41" s="39"/>
      <c r="CG41" s="39"/>
      <c r="CH41" s="39"/>
      <c r="CI41" s="39"/>
      <c r="CL41" s="39"/>
      <c r="CM41" s="39"/>
      <c r="CN41" s="39"/>
      <c r="CO41" s="39"/>
      <c r="CP41" s="39"/>
      <c r="CQ41" s="39"/>
      <c r="CT41" s="39"/>
      <c r="CU41" s="39"/>
      <c r="CV41" s="39"/>
      <c r="CW41" s="39"/>
      <c r="CX41" s="39"/>
      <c r="CY41" s="39"/>
      <c r="DB41" s="39"/>
      <c r="DC41" s="39"/>
      <c r="DD41" s="39"/>
      <c r="DE41" s="39"/>
      <c r="DF41" s="39"/>
      <c r="DG41" s="39"/>
      <c r="DJ41" s="39"/>
      <c r="DK41" s="39"/>
      <c r="DL41" s="39"/>
      <c r="DM41" s="39"/>
      <c r="DN41" s="39"/>
      <c r="DO41" s="39"/>
      <c r="DR41" s="39"/>
      <c r="DS41" s="39"/>
      <c r="DT41" s="39"/>
      <c r="DU41" s="39"/>
      <c r="DV41" s="39"/>
      <c r="DW41" s="39"/>
      <c r="DZ41" s="39"/>
      <c r="EA41" s="39"/>
      <c r="EB41" s="39"/>
      <c r="EC41" s="39"/>
      <c r="ED41" s="39"/>
      <c r="EE41" s="39"/>
      <c r="EH41" s="39"/>
      <c r="EI41" s="39"/>
      <c r="EJ41" s="39"/>
      <c r="EK41" s="39"/>
      <c r="EL41" s="39"/>
      <c r="EM41" s="39"/>
      <c r="EP41" s="39"/>
      <c r="EQ41" s="39"/>
      <c r="ER41" s="39"/>
      <c r="ES41" s="39"/>
      <c r="ET41" s="39"/>
      <c r="EU41" s="39"/>
      <c r="EX41" s="39"/>
      <c r="EY41" s="39"/>
      <c r="EZ41" s="39"/>
      <c r="FA41" s="39"/>
      <c r="FB41" s="39"/>
      <c r="FC41" s="39"/>
      <c r="FF41" s="39"/>
      <c r="FG41" s="39"/>
      <c r="FH41" s="39"/>
      <c r="FI41" s="39"/>
      <c r="FJ41" s="39"/>
      <c r="FK41" s="39"/>
      <c r="FN41" s="39"/>
      <c r="FO41" s="39"/>
      <c r="FP41" s="39"/>
      <c r="FQ41" s="39"/>
      <c r="FR41" s="39"/>
      <c r="FS41" s="39"/>
      <c r="FV41" s="39"/>
      <c r="FW41" s="39"/>
      <c r="FX41" s="39"/>
      <c r="FY41" s="39"/>
      <c r="FZ41" s="39"/>
      <c r="GA41" s="39"/>
      <c r="GD41" s="39"/>
      <c r="GE41" s="39"/>
      <c r="GF41" s="39"/>
      <c r="GG41" s="39"/>
      <c r="GH41" s="39"/>
      <c r="GI41" s="39"/>
      <c r="GL41" s="39"/>
      <c r="GM41" s="39"/>
      <c r="GN41" s="39"/>
      <c r="GO41" s="39"/>
      <c r="GP41" s="39"/>
      <c r="GQ41" s="39"/>
      <c r="GT41" s="39"/>
      <c r="GU41" s="39"/>
      <c r="GV41" s="39"/>
      <c r="GW41" s="39"/>
      <c r="GX41" s="39"/>
      <c r="GY41" s="39"/>
      <c r="HB41" s="39"/>
      <c r="HC41" s="39"/>
      <c r="HD41" s="39"/>
      <c r="HE41" s="39"/>
      <c r="HF41" s="39"/>
      <c r="HG41" s="39"/>
      <c r="HJ41" s="39"/>
      <c r="HK41" s="39"/>
      <c r="HL41" s="39"/>
      <c r="HM41" s="39"/>
      <c r="HN41" s="39"/>
      <c r="HO41" s="39"/>
      <c r="HR41" s="39"/>
      <c r="HS41" s="39"/>
      <c r="HT41" s="39"/>
      <c r="HU41" s="39"/>
      <c r="HV41" s="39"/>
      <c r="HW41" s="39"/>
      <c r="HZ41" s="39"/>
      <c r="IA41" s="39"/>
      <c r="IB41" s="39"/>
      <c r="IC41" s="39"/>
      <c r="ID41" s="39"/>
      <c r="IE41" s="39"/>
      <c r="IH41" s="39"/>
      <c r="II41" s="39"/>
      <c r="IJ41" s="39"/>
      <c r="IK41" s="39"/>
      <c r="IL41" s="39"/>
      <c r="IM41" s="39"/>
      <c r="IP41" s="39"/>
      <c r="IQ41" s="39"/>
      <c r="IR41" s="39"/>
      <c r="IS41" s="39"/>
      <c r="IT41" s="39"/>
      <c r="IU41" s="39"/>
    </row>
    <row r="42" spans="1:255" ht="26.25">
      <c r="A42" s="154" t="s">
        <v>2654</v>
      </c>
      <c r="B42" s="155" t="s">
        <v>2481</v>
      </c>
      <c r="C42" s="155" t="s">
        <v>2647</v>
      </c>
      <c r="D42" s="155" t="s">
        <v>2623</v>
      </c>
      <c r="E42" s="155" t="s">
        <v>2648</v>
      </c>
      <c r="F42" s="155" t="s">
        <v>2648</v>
      </c>
      <c r="G42" s="155" t="s">
        <v>2655</v>
      </c>
      <c r="H42" s="154" t="s">
        <v>2656</v>
      </c>
      <c r="J42" s="39"/>
      <c r="K42" s="39"/>
      <c r="L42" s="39"/>
      <c r="M42" s="39"/>
      <c r="N42" s="39"/>
      <c r="O42" s="39"/>
      <c r="R42" s="39"/>
      <c r="S42" s="39"/>
      <c r="T42" s="39"/>
      <c r="U42" s="39"/>
      <c r="V42" s="39"/>
      <c r="W42" s="39"/>
      <c r="Z42" s="39"/>
      <c r="AA42" s="39"/>
      <c r="AB42" s="39"/>
      <c r="AC42" s="39"/>
      <c r="AD42" s="39"/>
      <c r="AE42" s="39"/>
      <c r="AH42" s="39"/>
      <c r="AI42" s="39"/>
      <c r="AJ42" s="39"/>
      <c r="AK42" s="39"/>
      <c r="AL42" s="39"/>
      <c r="AM42" s="39"/>
      <c r="AP42" s="39"/>
      <c r="AQ42" s="39"/>
      <c r="AR42" s="39"/>
      <c r="AS42" s="39"/>
      <c r="AT42" s="39"/>
      <c r="AU42" s="39"/>
      <c r="AX42" s="39"/>
      <c r="AY42" s="39"/>
      <c r="AZ42" s="39"/>
      <c r="BA42" s="39"/>
      <c r="BB42" s="39"/>
      <c r="BC42" s="39"/>
      <c r="BF42" s="39"/>
      <c r="BG42" s="39"/>
      <c r="BH42" s="39"/>
      <c r="BI42" s="39"/>
      <c r="BJ42" s="39"/>
      <c r="BK42" s="39"/>
      <c r="BN42" s="39"/>
      <c r="BO42" s="39"/>
      <c r="BP42" s="39"/>
      <c r="BQ42" s="39"/>
      <c r="BR42" s="39"/>
      <c r="BS42" s="39"/>
      <c r="BV42" s="39"/>
      <c r="BW42" s="39"/>
      <c r="BX42" s="39"/>
      <c r="BY42" s="39"/>
      <c r="BZ42" s="39"/>
      <c r="CA42" s="39"/>
      <c r="CD42" s="39"/>
      <c r="CE42" s="39"/>
      <c r="CF42" s="39"/>
      <c r="CG42" s="39"/>
      <c r="CH42" s="39"/>
      <c r="CI42" s="39"/>
      <c r="CL42" s="39"/>
      <c r="CM42" s="39"/>
      <c r="CN42" s="39"/>
      <c r="CO42" s="39"/>
      <c r="CP42" s="39"/>
      <c r="CQ42" s="39"/>
      <c r="CT42" s="39"/>
      <c r="CU42" s="39"/>
      <c r="CV42" s="39"/>
      <c r="CW42" s="39"/>
      <c r="CX42" s="39"/>
      <c r="CY42" s="39"/>
      <c r="DB42" s="39"/>
      <c r="DC42" s="39"/>
      <c r="DD42" s="39"/>
      <c r="DE42" s="39"/>
      <c r="DF42" s="39"/>
      <c r="DG42" s="39"/>
      <c r="DJ42" s="39"/>
      <c r="DK42" s="39"/>
      <c r="DL42" s="39"/>
      <c r="DM42" s="39"/>
      <c r="DN42" s="39"/>
      <c r="DO42" s="39"/>
      <c r="DR42" s="39"/>
      <c r="DS42" s="39"/>
      <c r="DT42" s="39"/>
      <c r="DU42" s="39"/>
      <c r="DV42" s="39"/>
      <c r="DW42" s="39"/>
      <c r="DZ42" s="39"/>
      <c r="EA42" s="39"/>
      <c r="EB42" s="39"/>
      <c r="EC42" s="39"/>
      <c r="ED42" s="39"/>
      <c r="EE42" s="39"/>
      <c r="EH42" s="39"/>
      <c r="EI42" s="39"/>
      <c r="EJ42" s="39"/>
      <c r="EK42" s="39"/>
      <c r="EL42" s="39"/>
      <c r="EM42" s="39"/>
      <c r="EP42" s="39"/>
      <c r="EQ42" s="39"/>
      <c r="ER42" s="39"/>
      <c r="ES42" s="39"/>
      <c r="ET42" s="39"/>
      <c r="EU42" s="39"/>
      <c r="EX42" s="39"/>
      <c r="EY42" s="39"/>
      <c r="EZ42" s="39"/>
      <c r="FA42" s="39"/>
      <c r="FB42" s="39"/>
      <c r="FC42" s="39"/>
      <c r="FF42" s="39"/>
      <c r="FG42" s="39"/>
      <c r="FH42" s="39"/>
      <c r="FI42" s="39"/>
      <c r="FJ42" s="39"/>
      <c r="FK42" s="39"/>
      <c r="FN42" s="39"/>
      <c r="FO42" s="39"/>
      <c r="FP42" s="39"/>
      <c r="FQ42" s="39"/>
      <c r="FR42" s="39"/>
      <c r="FS42" s="39"/>
      <c r="FV42" s="39"/>
      <c r="FW42" s="39"/>
      <c r="FX42" s="39"/>
      <c r="FY42" s="39"/>
      <c r="FZ42" s="39"/>
      <c r="GA42" s="39"/>
      <c r="GD42" s="39"/>
      <c r="GE42" s="39"/>
      <c r="GF42" s="39"/>
      <c r="GG42" s="39"/>
      <c r="GH42" s="39"/>
      <c r="GI42" s="39"/>
      <c r="GL42" s="39"/>
      <c r="GM42" s="39"/>
      <c r="GN42" s="39"/>
      <c r="GO42" s="39"/>
      <c r="GP42" s="39"/>
      <c r="GQ42" s="39"/>
      <c r="GT42" s="39"/>
      <c r="GU42" s="39"/>
      <c r="GV42" s="39"/>
      <c r="GW42" s="39"/>
      <c r="GX42" s="39"/>
      <c r="GY42" s="39"/>
      <c r="HB42" s="39"/>
      <c r="HC42" s="39"/>
      <c r="HD42" s="39"/>
      <c r="HE42" s="39"/>
      <c r="HF42" s="39"/>
      <c r="HG42" s="39"/>
      <c r="HJ42" s="39"/>
      <c r="HK42" s="39"/>
      <c r="HL42" s="39"/>
      <c r="HM42" s="39"/>
      <c r="HN42" s="39"/>
      <c r="HO42" s="39"/>
      <c r="HR42" s="39"/>
      <c r="HS42" s="39"/>
      <c r="HT42" s="39"/>
      <c r="HU42" s="39"/>
      <c r="HV42" s="39"/>
      <c r="HW42" s="39"/>
      <c r="HZ42" s="39"/>
      <c r="IA42" s="39"/>
      <c r="IB42" s="39"/>
      <c r="IC42" s="39"/>
      <c r="ID42" s="39"/>
      <c r="IE42" s="39"/>
      <c r="IH42" s="39"/>
      <c r="II42" s="39"/>
      <c r="IJ42" s="39"/>
      <c r="IK42" s="39"/>
      <c r="IL42" s="39"/>
      <c r="IM42" s="39"/>
      <c r="IP42" s="39"/>
      <c r="IQ42" s="39"/>
      <c r="IR42" s="39"/>
      <c r="IS42" s="39"/>
      <c r="IT42" s="39"/>
      <c r="IU42" s="39"/>
    </row>
    <row r="43" spans="1:255" ht="26.25">
      <c r="A43" s="154" t="s">
        <v>2657</v>
      </c>
      <c r="B43" s="155" t="s">
        <v>2481</v>
      </c>
      <c r="C43" s="155" t="s">
        <v>2647</v>
      </c>
      <c r="D43" s="155" t="s">
        <v>2623</v>
      </c>
      <c r="E43" s="155" t="s">
        <v>2648</v>
      </c>
      <c r="F43" s="155" t="s">
        <v>2648</v>
      </c>
      <c r="G43" s="155" t="s">
        <v>2658</v>
      </c>
      <c r="H43" s="154" t="s">
        <v>2659</v>
      </c>
      <c r="J43" s="39"/>
      <c r="K43" s="39"/>
      <c r="L43" s="39"/>
      <c r="M43" s="39"/>
      <c r="N43" s="39"/>
      <c r="O43" s="39"/>
      <c r="R43" s="39"/>
      <c r="S43" s="39"/>
      <c r="T43" s="39"/>
      <c r="U43" s="39"/>
      <c r="V43" s="39"/>
      <c r="W43" s="39"/>
      <c r="Z43" s="39"/>
      <c r="AA43" s="39"/>
      <c r="AB43" s="39"/>
      <c r="AC43" s="39"/>
      <c r="AD43" s="39"/>
      <c r="AE43" s="39"/>
      <c r="AH43" s="39"/>
      <c r="AI43" s="39"/>
      <c r="AJ43" s="39"/>
      <c r="AK43" s="39"/>
      <c r="AL43" s="39"/>
      <c r="AM43" s="39"/>
      <c r="AP43" s="39"/>
      <c r="AQ43" s="39"/>
      <c r="AR43" s="39"/>
      <c r="AS43" s="39"/>
      <c r="AT43" s="39"/>
      <c r="AU43" s="39"/>
      <c r="AX43" s="39"/>
      <c r="AY43" s="39"/>
      <c r="AZ43" s="39"/>
      <c r="BA43" s="39"/>
      <c r="BB43" s="39"/>
      <c r="BC43" s="39"/>
      <c r="BF43" s="39"/>
      <c r="BG43" s="39"/>
      <c r="BH43" s="39"/>
      <c r="BI43" s="39"/>
      <c r="BJ43" s="39"/>
      <c r="BK43" s="39"/>
      <c r="BN43" s="39"/>
      <c r="BO43" s="39"/>
      <c r="BP43" s="39"/>
      <c r="BQ43" s="39"/>
      <c r="BR43" s="39"/>
      <c r="BS43" s="39"/>
      <c r="BV43" s="39"/>
      <c r="BW43" s="39"/>
      <c r="BX43" s="39"/>
      <c r="BY43" s="39"/>
      <c r="BZ43" s="39"/>
      <c r="CA43" s="39"/>
      <c r="CD43" s="39"/>
      <c r="CE43" s="39"/>
      <c r="CF43" s="39"/>
      <c r="CG43" s="39"/>
      <c r="CH43" s="39"/>
      <c r="CI43" s="39"/>
      <c r="CL43" s="39"/>
      <c r="CM43" s="39"/>
      <c r="CN43" s="39"/>
      <c r="CO43" s="39"/>
      <c r="CP43" s="39"/>
      <c r="CQ43" s="39"/>
      <c r="CT43" s="39"/>
      <c r="CU43" s="39"/>
      <c r="CV43" s="39"/>
      <c r="CW43" s="39"/>
      <c r="CX43" s="39"/>
      <c r="CY43" s="39"/>
      <c r="DB43" s="39"/>
      <c r="DC43" s="39"/>
      <c r="DD43" s="39"/>
      <c r="DE43" s="39"/>
      <c r="DF43" s="39"/>
      <c r="DG43" s="39"/>
      <c r="DJ43" s="39"/>
      <c r="DK43" s="39"/>
      <c r="DL43" s="39"/>
      <c r="DM43" s="39"/>
      <c r="DN43" s="39"/>
      <c r="DO43" s="39"/>
      <c r="DR43" s="39"/>
      <c r="DS43" s="39"/>
      <c r="DT43" s="39"/>
      <c r="DU43" s="39"/>
      <c r="DV43" s="39"/>
      <c r="DW43" s="39"/>
      <c r="DZ43" s="39"/>
      <c r="EA43" s="39"/>
      <c r="EB43" s="39"/>
      <c r="EC43" s="39"/>
      <c r="ED43" s="39"/>
      <c r="EE43" s="39"/>
      <c r="EH43" s="39"/>
      <c r="EI43" s="39"/>
      <c r="EJ43" s="39"/>
      <c r="EK43" s="39"/>
      <c r="EL43" s="39"/>
      <c r="EM43" s="39"/>
      <c r="EP43" s="39"/>
      <c r="EQ43" s="39"/>
      <c r="ER43" s="39"/>
      <c r="ES43" s="39"/>
      <c r="ET43" s="39"/>
      <c r="EU43" s="39"/>
      <c r="EX43" s="39"/>
      <c r="EY43" s="39"/>
      <c r="EZ43" s="39"/>
      <c r="FA43" s="39"/>
      <c r="FB43" s="39"/>
      <c r="FC43" s="39"/>
      <c r="FF43" s="39"/>
      <c r="FG43" s="39"/>
      <c r="FH43" s="39"/>
      <c r="FI43" s="39"/>
      <c r="FJ43" s="39"/>
      <c r="FK43" s="39"/>
      <c r="FN43" s="39"/>
      <c r="FO43" s="39"/>
      <c r="FP43" s="39"/>
      <c r="FQ43" s="39"/>
      <c r="FR43" s="39"/>
      <c r="FS43" s="39"/>
      <c r="FV43" s="39"/>
      <c r="FW43" s="39"/>
      <c r="FX43" s="39"/>
      <c r="FY43" s="39"/>
      <c r="FZ43" s="39"/>
      <c r="GA43" s="39"/>
      <c r="GD43" s="39"/>
      <c r="GE43" s="39"/>
      <c r="GF43" s="39"/>
      <c r="GG43" s="39"/>
      <c r="GH43" s="39"/>
      <c r="GI43" s="39"/>
      <c r="GL43" s="39"/>
      <c r="GM43" s="39"/>
      <c r="GN43" s="39"/>
      <c r="GO43" s="39"/>
      <c r="GP43" s="39"/>
      <c r="GQ43" s="39"/>
      <c r="GT43" s="39"/>
      <c r="GU43" s="39"/>
      <c r="GV43" s="39"/>
      <c r="GW43" s="39"/>
      <c r="GX43" s="39"/>
      <c r="GY43" s="39"/>
      <c r="HB43" s="39"/>
      <c r="HC43" s="39"/>
      <c r="HD43" s="39"/>
      <c r="HE43" s="39"/>
      <c r="HF43" s="39"/>
      <c r="HG43" s="39"/>
      <c r="HJ43" s="39"/>
      <c r="HK43" s="39"/>
      <c r="HL43" s="39"/>
      <c r="HM43" s="39"/>
      <c r="HN43" s="39"/>
      <c r="HO43" s="39"/>
      <c r="HR43" s="39"/>
      <c r="HS43" s="39"/>
      <c r="HT43" s="39"/>
      <c r="HU43" s="39"/>
      <c r="HV43" s="39"/>
      <c r="HW43" s="39"/>
      <c r="HZ43" s="39"/>
      <c r="IA43" s="39"/>
      <c r="IB43" s="39"/>
      <c r="IC43" s="39"/>
      <c r="ID43" s="39"/>
      <c r="IE43" s="39"/>
      <c r="IH43" s="39"/>
      <c r="II43" s="39"/>
      <c r="IJ43" s="39"/>
      <c r="IK43" s="39"/>
      <c r="IL43" s="39"/>
      <c r="IM43" s="39"/>
      <c r="IP43" s="39"/>
      <c r="IQ43" s="39"/>
      <c r="IR43" s="39"/>
      <c r="IS43" s="39"/>
      <c r="IT43" s="39"/>
      <c r="IU43" s="39"/>
    </row>
    <row r="44" spans="1:255" ht="26.25">
      <c r="A44" s="154" t="s">
        <v>2660</v>
      </c>
      <c r="B44" s="155" t="s">
        <v>2481</v>
      </c>
      <c r="C44" s="155" t="s">
        <v>2647</v>
      </c>
      <c r="D44" s="155" t="s">
        <v>2623</v>
      </c>
      <c r="E44" s="155" t="s">
        <v>2648</v>
      </c>
      <c r="F44" s="155" t="s">
        <v>2648</v>
      </c>
      <c r="G44" s="155" t="s">
        <v>2655</v>
      </c>
      <c r="H44" s="154" t="s">
        <v>2661</v>
      </c>
      <c r="J44" s="39"/>
      <c r="K44" s="39"/>
      <c r="L44" s="39"/>
      <c r="M44" s="39"/>
      <c r="N44" s="39"/>
      <c r="O44" s="39"/>
      <c r="R44" s="39"/>
      <c r="S44" s="39"/>
      <c r="T44" s="39"/>
      <c r="U44" s="39"/>
      <c r="V44" s="39"/>
      <c r="W44" s="39"/>
      <c r="Z44" s="39"/>
      <c r="AA44" s="39"/>
      <c r="AB44" s="39"/>
      <c r="AC44" s="39"/>
      <c r="AD44" s="39"/>
      <c r="AE44" s="39"/>
      <c r="AH44" s="39"/>
      <c r="AI44" s="39"/>
      <c r="AJ44" s="39"/>
      <c r="AK44" s="39"/>
      <c r="AL44" s="39"/>
      <c r="AM44" s="39"/>
      <c r="AP44" s="39"/>
      <c r="AQ44" s="39"/>
      <c r="AR44" s="39"/>
      <c r="AS44" s="39"/>
      <c r="AT44" s="39"/>
      <c r="AU44" s="39"/>
      <c r="AX44" s="39"/>
      <c r="AY44" s="39"/>
      <c r="AZ44" s="39"/>
      <c r="BA44" s="39"/>
      <c r="BB44" s="39"/>
      <c r="BC44" s="39"/>
      <c r="BF44" s="39"/>
      <c r="BG44" s="39"/>
      <c r="BH44" s="39"/>
      <c r="BI44" s="39"/>
      <c r="BJ44" s="39"/>
      <c r="BK44" s="39"/>
      <c r="BN44" s="39"/>
      <c r="BO44" s="39"/>
      <c r="BP44" s="39"/>
      <c r="BQ44" s="39"/>
      <c r="BR44" s="39"/>
      <c r="BS44" s="39"/>
      <c r="BV44" s="39"/>
      <c r="BW44" s="39"/>
      <c r="BX44" s="39"/>
      <c r="BY44" s="39"/>
      <c r="BZ44" s="39"/>
      <c r="CA44" s="39"/>
      <c r="CD44" s="39"/>
      <c r="CE44" s="39"/>
      <c r="CF44" s="39"/>
      <c r="CG44" s="39"/>
      <c r="CH44" s="39"/>
      <c r="CI44" s="39"/>
      <c r="CL44" s="39"/>
      <c r="CM44" s="39"/>
      <c r="CN44" s="39"/>
      <c r="CO44" s="39"/>
      <c r="CP44" s="39"/>
      <c r="CQ44" s="39"/>
      <c r="CT44" s="39"/>
      <c r="CU44" s="39"/>
      <c r="CV44" s="39"/>
      <c r="CW44" s="39"/>
      <c r="CX44" s="39"/>
      <c r="CY44" s="39"/>
      <c r="DB44" s="39"/>
      <c r="DC44" s="39"/>
      <c r="DD44" s="39"/>
      <c r="DE44" s="39"/>
      <c r="DF44" s="39"/>
      <c r="DG44" s="39"/>
      <c r="DJ44" s="39"/>
      <c r="DK44" s="39"/>
      <c r="DL44" s="39"/>
      <c r="DM44" s="39"/>
      <c r="DN44" s="39"/>
      <c r="DO44" s="39"/>
      <c r="DR44" s="39"/>
      <c r="DS44" s="39"/>
      <c r="DT44" s="39"/>
      <c r="DU44" s="39"/>
      <c r="DV44" s="39"/>
      <c r="DW44" s="39"/>
      <c r="DZ44" s="39"/>
      <c r="EA44" s="39"/>
      <c r="EB44" s="39"/>
      <c r="EC44" s="39"/>
      <c r="ED44" s="39"/>
      <c r="EE44" s="39"/>
      <c r="EH44" s="39"/>
      <c r="EI44" s="39"/>
      <c r="EJ44" s="39"/>
      <c r="EK44" s="39"/>
      <c r="EL44" s="39"/>
      <c r="EM44" s="39"/>
      <c r="EP44" s="39"/>
      <c r="EQ44" s="39"/>
      <c r="ER44" s="39"/>
      <c r="ES44" s="39"/>
      <c r="ET44" s="39"/>
      <c r="EU44" s="39"/>
      <c r="EX44" s="39"/>
      <c r="EY44" s="39"/>
      <c r="EZ44" s="39"/>
      <c r="FA44" s="39"/>
      <c r="FB44" s="39"/>
      <c r="FC44" s="39"/>
      <c r="FF44" s="39"/>
      <c r="FG44" s="39"/>
      <c r="FH44" s="39"/>
      <c r="FI44" s="39"/>
      <c r="FJ44" s="39"/>
      <c r="FK44" s="39"/>
      <c r="FN44" s="39"/>
      <c r="FO44" s="39"/>
      <c r="FP44" s="39"/>
      <c r="FQ44" s="39"/>
      <c r="FR44" s="39"/>
      <c r="FS44" s="39"/>
      <c r="FV44" s="39"/>
      <c r="FW44" s="39"/>
      <c r="FX44" s="39"/>
      <c r="FY44" s="39"/>
      <c r="FZ44" s="39"/>
      <c r="GA44" s="39"/>
      <c r="GD44" s="39"/>
      <c r="GE44" s="39"/>
      <c r="GF44" s="39"/>
      <c r="GG44" s="39"/>
      <c r="GH44" s="39"/>
      <c r="GI44" s="39"/>
      <c r="GL44" s="39"/>
      <c r="GM44" s="39"/>
      <c r="GN44" s="39"/>
      <c r="GO44" s="39"/>
      <c r="GP44" s="39"/>
      <c r="GQ44" s="39"/>
      <c r="GT44" s="39"/>
      <c r="GU44" s="39"/>
      <c r="GV44" s="39"/>
      <c r="GW44" s="39"/>
      <c r="GX44" s="39"/>
      <c r="GY44" s="39"/>
      <c r="HB44" s="39"/>
      <c r="HC44" s="39"/>
      <c r="HD44" s="39"/>
      <c r="HE44" s="39"/>
      <c r="HF44" s="39"/>
      <c r="HG44" s="39"/>
      <c r="HJ44" s="39"/>
      <c r="HK44" s="39"/>
      <c r="HL44" s="39"/>
      <c r="HM44" s="39"/>
      <c r="HN44" s="39"/>
      <c r="HO44" s="39"/>
      <c r="HR44" s="39"/>
      <c r="HS44" s="39"/>
      <c r="HT44" s="39"/>
      <c r="HU44" s="39"/>
      <c r="HV44" s="39"/>
      <c r="HW44" s="39"/>
      <c r="HZ44" s="39"/>
      <c r="IA44" s="39"/>
      <c r="IB44" s="39"/>
      <c r="IC44" s="39"/>
      <c r="ID44" s="39"/>
      <c r="IE44" s="39"/>
      <c r="IH44" s="39"/>
      <c r="II44" s="39"/>
      <c r="IJ44" s="39"/>
      <c r="IK44" s="39"/>
      <c r="IL44" s="39"/>
      <c r="IM44" s="39"/>
      <c r="IP44" s="39"/>
      <c r="IQ44" s="39"/>
      <c r="IR44" s="39"/>
      <c r="IS44" s="39"/>
      <c r="IT44" s="39"/>
      <c r="IU44" s="39"/>
    </row>
    <row r="45" spans="1:255" ht="26.25">
      <c r="A45" s="154" t="s">
        <v>2662</v>
      </c>
      <c r="B45" s="155" t="s">
        <v>2481</v>
      </c>
      <c r="C45" s="155" t="s">
        <v>2647</v>
      </c>
      <c r="D45" s="155" t="s">
        <v>2623</v>
      </c>
      <c r="E45" s="155" t="s">
        <v>2663</v>
      </c>
      <c r="F45" s="155" t="s">
        <v>2663</v>
      </c>
      <c r="G45" s="155" t="s">
        <v>2664</v>
      </c>
      <c r="H45" s="154" t="s">
        <v>2659</v>
      </c>
      <c r="J45" s="39"/>
      <c r="K45" s="39"/>
      <c r="L45" s="39"/>
      <c r="M45" s="39"/>
      <c r="N45" s="39"/>
      <c r="O45" s="39"/>
      <c r="R45" s="39"/>
      <c r="S45" s="39"/>
      <c r="T45" s="39"/>
      <c r="U45" s="39"/>
      <c r="V45" s="39"/>
      <c r="W45" s="39"/>
      <c r="Z45" s="39"/>
      <c r="AA45" s="39"/>
      <c r="AB45" s="39"/>
      <c r="AC45" s="39"/>
      <c r="AD45" s="39"/>
      <c r="AE45" s="39"/>
      <c r="AH45" s="39"/>
      <c r="AI45" s="39"/>
      <c r="AJ45" s="39"/>
      <c r="AK45" s="39"/>
      <c r="AL45" s="39"/>
      <c r="AM45" s="39"/>
      <c r="AP45" s="39"/>
      <c r="AQ45" s="39"/>
      <c r="AR45" s="39"/>
      <c r="AS45" s="39"/>
      <c r="AT45" s="39"/>
      <c r="AU45" s="39"/>
      <c r="AX45" s="39"/>
      <c r="AY45" s="39"/>
      <c r="AZ45" s="39"/>
      <c r="BA45" s="39"/>
      <c r="BB45" s="39"/>
      <c r="BC45" s="39"/>
      <c r="BF45" s="39"/>
      <c r="BG45" s="39"/>
      <c r="BH45" s="39"/>
      <c r="BI45" s="39"/>
      <c r="BJ45" s="39"/>
      <c r="BK45" s="39"/>
      <c r="BN45" s="39"/>
      <c r="BO45" s="39"/>
      <c r="BP45" s="39"/>
      <c r="BQ45" s="39"/>
      <c r="BR45" s="39"/>
      <c r="BS45" s="39"/>
      <c r="BV45" s="39"/>
      <c r="BW45" s="39"/>
      <c r="BX45" s="39"/>
      <c r="BY45" s="39"/>
      <c r="BZ45" s="39"/>
      <c r="CA45" s="39"/>
      <c r="CD45" s="39"/>
      <c r="CE45" s="39"/>
      <c r="CF45" s="39"/>
      <c r="CG45" s="39"/>
      <c r="CH45" s="39"/>
      <c r="CI45" s="39"/>
      <c r="CL45" s="39"/>
      <c r="CM45" s="39"/>
      <c r="CN45" s="39"/>
      <c r="CO45" s="39"/>
      <c r="CP45" s="39"/>
      <c r="CQ45" s="39"/>
      <c r="CT45" s="39"/>
      <c r="CU45" s="39"/>
      <c r="CV45" s="39"/>
      <c r="CW45" s="39"/>
      <c r="CX45" s="39"/>
      <c r="CY45" s="39"/>
      <c r="DB45" s="39"/>
      <c r="DC45" s="39"/>
      <c r="DD45" s="39"/>
      <c r="DE45" s="39"/>
      <c r="DF45" s="39"/>
      <c r="DG45" s="39"/>
      <c r="DJ45" s="39"/>
      <c r="DK45" s="39"/>
      <c r="DL45" s="39"/>
      <c r="DM45" s="39"/>
      <c r="DN45" s="39"/>
      <c r="DO45" s="39"/>
      <c r="DR45" s="39"/>
      <c r="DS45" s="39"/>
      <c r="DT45" s="39"/>
      <c r="DU45" s="39"/>
      <c r="DV45" s="39"/>
      <c r="DW45" s="39"/>
      <c r="DZ45" s="39"/>
      <c r="EA45" s="39"/>
      <c r="EB45" s="39"/>
      <c r="EC45" s="39"/>
      <c r="ED45" s="39"/>
      <c r="EE45" s="39"/>
      <c r="EH45" s="39"/>
      <c r="EI45" s="39"/>
      <c r="EJ45" s="39"/>
      <c r="EK45" s="39"/>
      <c r="EL45" s="39"/>
      <c r="EM45" s="39"/>
      <c r="EP45" s="39"/>
      <c r="EQ45" s="39"/>
      <c r="ER45" s="39"/>
      <c r="ES45" s="39"/>
      <c r="ET45" s="39"/>
      <c r="EU45" s="39"/>
      <c r="EX45" s="39"/>
      <c r="EY45" s="39"/>
      <c r="EZ45" s="39"/>
      <c r="FA45" s="39"/>
      <c r="FB45" s="39"/>
      <c r="FC45" s="39"/>
      <c r="FF45" s="39"/>
      <c r="FG45" s="39"/>
      <c r="FH45" s="39"/>
      <c r="FI45" s="39"/>
      <c r="FJ45" s="39"/>
      <c r="FK45" s="39"/>
      <c r="FN45" s="39"/>
      <c r="FO45" s="39"/>
      <c r="FP45" s="39"/>
      <c r="FQ45" s="39"/>
      <c r="FR45" s="39"/>
      <c r="FS45" s="39"/>
      <c r="FV45" s="39"/>
      <c r="FW45" s="39"/>
      <c r="FX45" s="39"/>
      <c r="FY45" s="39"/>
      <c r="FZ45" s="39"/>
      <c r="GA45" s="39"/>
      <c r="GD45" s="39"/>
      <c r="GE45" s="39"/>
      <c r="GF45" s="39"/>
      <c r="GG45" s="39"/>
      <c r="GH45" s="39"/>
      <c r="GI45" s="39"/>
      <c r="GL45" s="39"/>
      <c r="GM45" s="39"/>
      <c r="GN45" s="39"/>
      <c r="GO45" s="39"/>
      <c r="GP45" s="39"/>
      <c r="GQ45" s="39"/>
      <c r="GT45" s="39"/>
      <c r="GU45" s="39"/>
      <c r="GV45" s="39"/>
      <c r="GW45" s="39"/>
      <c r="GX45" s="39"/>
      <c r="GY45" s="39"/>
      <c r="HB45" s="39"/>
      <c r="HC45" s="39"/>
      <c r="HD45" s="39"/>
      <c r="HE45" s="39"/>
      <c r="HF45" s="39"/>
      <c r="HG45" s="39"/>
      <c r="HJ45" s="39"/>
      <c r="HK45" s="39"/>
      <c r="HL45" s="39"/>
      <c r="HM45" s="39"/>
      <c r="HN45" s="39"/>
      <c r="HO45" s="39"/>
      <c r="HR45" s="39"/>
      <c r="HS45" s="39"/>
      <c r="HT45" s="39"/>
      <c r="HU45" s="39"/>
      <c r="HV45" s="39"/>
      <c r="HW45" s="39"/>
      <c r="HZ45" s="39"/>
      <c r="IA45" s="39"/>
      <c r="IB45" s="39"/>
      <c r="IC45" s="39"/>
      <c r="ID45" s="39"/>
      <c r="IE45" s="39"/>
      <c r="IH45" s="39"/>
      <c r="II45" s="39"/>
      <c r="IJ45" s="39"/>
      <c r="IK45" s="39"/>
      <c r="IL45" s="39"/>
      <c r="IM45" s="39"/>
      <c r="IP45" s="39"/>
      <c r="IQ45" s="39"/>
      <c r="IR45" s="39"/>
      <c r="IS45" s="39"/>
      <c r="IT45" s="39"/>
      <c r="IU45" s="39"/>
    </row>
    <row r="46" spans="1:255" ht="26.25">
      <c r="A46" s="154" t="s">
        <v>2665</v>
      </c>
      <c r="B46" s="155" t="s">
        <v>2481</v>
      </c>
      <c r="C46" s="155" t="s">
        <v>2647</v>
      </c>
      <c r="D46" s="155" t="s">
        <v>2623</v>
      </c>
      <c r="E46" s="155" t="s">
        <v>2663</v>
      </c>
      <c r="F46" s="155" t="s">
        <v>2663</v>
      </c>
      <c r="G46" s="155" t="s">
        <v>2666</v>
      </c>
      <c r="H46" s="154" t="s">
        <v>2659</v>
      </c>
      <c r="J46" s="39"/>
      <c r="K46" s="39"/>
      <c r="L46" s="39"/>
      <c r="M46" s="39"/>
      <c r="N46" s="39"/>
      <c r="O46" s="39"/>
      <c r="R46" s="39"/>
      <c r="S46" s="39"/>
      <c r="T46" s="39"/>
      <c r="U46" s="39"/>
      <c r="V46" s="39"/>
      <c r="W46" s="39"/>
      <c r="Z46" s="39"/>
      <c r="AA46" s="39"/>
      <c r="AB46" s="39"/>
      <c r="AC46" s="39"/>
      <c r="AD46" s="39"/>
      <c r="AE46" s="39"/>
      <c r="AH46" s="39"/>
      <c r="AI46" s="39"/>
      <c r="AJ46" s="39"/>
      <c r="AK46" s="39"/>
      <c r="AL46" s="39"/>
      <c r="AM46" s="39"/>
      <c r="AP46" s="39"/>
      <c r="AQ46" s="39"/>
      <c r="AR46" s="39"/>
      <c r="AS46" s="39"/>
      <c r="AT46" s="39"/>
      <c r="AU46" s="39"/>
      <c r="AX46" s="39"/>
      <c r="AY46" s="39"/>
      <c r="AZ46" s="39"/>
      <c r="BA46" s="39"/>
      <c r="BB46" s="39"/>
      <c r="BC46" s="39"/>
      <c r="BF46" s="39"/>
      <c r="BG46" s="39"/>
      <c r="BH46" s="39"/>
      <c r="BI46" s="39"/>
      <c r="BJ46" s="39"/>
      <c r="BK46" s="39"/>
      <c r="BN46" s="39"/>
      <c r="BO46" s="39"/>
      <c r="BP46" s="39"/>
      <c r="BQ46" s="39"/>
      <c r="BR46" s="39"/>
      <c r="BS46" s="39"/>
      <c r="BV46" s="39"/>
      <c r="BW46" s="39"/>
      <c r="BX46" s="39"/>
      <c r="BY46" s="39"/>
      <c r="BZ46" s="39"/>
      <c r="CA46" s="39"/>
      <c r="CD46" s="39"/>
      <c r="CE46" s="39"/>
      <c r="CF46" s="39"/>
      <c r="CG46" s="39"/>
      <c r="CH46" s="39"/>
      <c r="CI46" s="39"/>
      <c r="CL46" s="39"/>
      <c r="CM46" s="39"/>
      <c r="CN46" s="39"/>
      <c r="CO46" s="39"/>
      <c r="CP46" s="39"/>
      <c r="CQ46" s="39"/>
      <c r="CT46" s="39"/>
      <c r="CU46" s="39"/>
      <c r="CV46" s="39"/>
      <c r="CW46" s="39"/>
      <c r="CX46" s="39"/>
      <c r="CY46" s="39"/>
      <c r="DB46" s="39"/>
      <c r="DC46" s="39"/>
      <c r="DD46" s="39"/>
      <c r="DE46" s="39"/>
      <c r="DF46" s="39"/>
      <c r="DG46" s="39"/>
      <c r="DJ46" s="39"/>
      <c r="DK46" s="39"/>
      <c r="DL46" s="39"/>
      <c r="DM46" s="39"/>
      <c r="DN46" s="39"/>
      <c r="DO46" s="39"/>
      <c r="DR46" s="39"/>
      <c r="DS46" s="39"/>
      <c r="DT46" s="39"/>
      <c r="DU46" s="39"/>
      <c r="DV46" s="39"/>
      <c r="DW46" s="39"/>
      <c r="DZ46" s="39"/>
      <c r="EA46" s="39"/>
      <c r="EB46" s="39"/>
      <c r="EC46" s="39"/>
      <c r="ED46" s="39"/>
      <c r="EE46" s="39"/>
      <c r="EH46" s="39"/>
      <c r="EI46" s="39"/>
      <c r="EJ46" s="39"/>
      <c r="EK46" s="39"/>
      <c r="EL46" s="39"/>
      <c r="EM46" s="39"/>
      <c r="EP46" s="39"/>
      <c r="EQ46" s="39"/>
      <c r="ER46" s="39"/>
      <c r="ES46" s="39"/>
      <c r="ET46" s="39"/>
      <c r="EU46" s="39"/>
      <c r="EX46" s="39"/>
      <c r="EY46" s="39"/>
      <c r="EZ46" s="39"/>
      <c r="FA46" s="39"/>
      <c r="FB46" s="39"/>
      <c r="FC46" s="39"/>
      <c r="FF46" s="39"/>
      <c r="FG46" s="39"/>
      <c r="FH46" s="39"/>
      <c r="FI46" s="39"/>
      <c r="FJ46" s="39"/>
      <c r="FK46" s="39"/>
      <c r="FN46" s="39"/>
      <c r="FO46" s="39"/>
      <c r="FP46" s="39"/>
      <c r="FQ46" s="39"/>
      <c r="FR46" s="39"/>
      <c r="FS46" s="39"/>
      <c r="FV46" s="39"/>
      <c r="FW46" s="39"/>
      <c r="FX46" s="39"/>
      <c r="FY46" s="39"/>
      <c r="FZ46" s="39"/>
      <c r="GA46" s="39"/>
      <c r="GD46" s="39"/>
      <c r="GE46" s="39"/>
      <c r="GF46" s="39"/>
      <c r="GG46" s="39"/>
      <c r="GH46" s="39"/>
      <c r="GI46" s="39"/>
      <c r="GL46" s="39"/>
      <c r="GM46" s="39"/>
      <c r="GN46" s="39"/>
      <c r="GO46" s="39"/>
      <c r="GP46" s="39"/>
      <c r="GQ46" s="39"/>
      <c r="GT46" s="39"/>
      <c r="GU46" s="39"/>
      <c r="GV46" s="39"/>
      <c r="GW46" s="39"/>
      <c r="GX46" s="39"/>
      <c r="GY46" s="39"/>
      <c r="HB46" s="39"/>
      <c r="HC46" s="39"/>
      <c r="HD46" s="39"/>
      <c r="HE46" s="39"/>
      <c r="HF46" s="39"/>
      <c r="HG46" s="39"/>
      <c r="HJ46" s="39"/>
      <c r="HK46" s="39"/>
      <c r="HL46" s="39"/>
      <c r="HM46" s="39"/>
      <c r="HN46" s="39"/>
      <c r="HO46" s="39"/>
      <c r="HR46" s="39"/>
      <c r="HS46" s="39"/>
      <c r="HT46" s="39"/>
      <c r="HU46" s="39"/>
      <c r="HV46" s="39"/>
      <c r="HW46" s="39"/>
      <c r="HZ46" s="39"/>
      <c r="IA46" s="39"/>
      <c r="IB46" s="39"/>
      <c r="IC46" s="39"/>
      <c r="ID46" s="39"/>
      <c r="IE46" s="39"/>
      <c r="IH46" s="39"/>
      <c r="II46" s="39"/>
      <c r="IJ46" s="39"/>
      <c r="IK46" s="39"/>
      <c r="IL46" s="39"/>
      <c r="IM46" s="39"/>
      <c r="IP46" s="39"/>
      <c r="IQ46" s="39"/>
      <c r="IR46" s="39"/>
      <c r="IS46" s="39"/>
      <c r="IT46" s="39"/>
      <c r="IU46" s="39"/>
    </row>
    <row r="47" spans="1:255" ht="26.25">
      <c r="A47" s="154" t="s">
        <v>2667</v>
      </c>
      <c r="B47" s="155" t="s">
        <v>2481</v>
      </c>
      <c r="C47" s="155" t="s">
        <v>2647</v>
      </c>
      <c r="D47" s="155" t="s">
        <v>2623</v>
      </c>
      <c r="E47" s="155" t="s">
        <v>2663</v>
      </c>
      <c r="F47" s="155" t="s">
        <v>2663</v>
      </c>
      <c r="G47" s="155" t="s">
        <v>2668</v>
      </c>
      <c r="H47" s="154" t="s">
        <v>2669</v>
      </c>
      <c r="J47" s="39"/>
      <c r="K47" s="39"/>
      <c r="L47" s="39"/>
      <c r="M47" s="39"/>
      <c r="N47" s="39"/>
      <c r="O47" s="39"/>
      <c r="R47" s="39"/>
      <c r="S47" s="39"/>
      <c r="T47" s="39"/>
      <c r="U47" s="39"/>
      <c r="V47" s="39"/>
      <c r="W47" s="39"/>
      <c r="Z47" s="39"/>
      <c r="AA47" s="39"/>
      <c r="AB47" s="39"/>
      <c r="AC47" s="39"/>
      <c r="AD47" s="39"/>
      <c r="AE47" s="39"/>
      <c r="AH47" s="39"/>
      <c r="AI47" s="39"/>
      <c r="AJ47" s="39"/>
      <c r="AK47" s="39"/>
      <c r="AL47" s="39"/>
      <c r="AM47" s="39"/>
      <c r="AP47" s="39"/>
      <c r="AQ47" s="39"/>
      <c r="AR47" s="39"/>
      <c r="AS47" s="39"/>
      <c r="AT47" s="39"/>
      <c r="AU47" s="39"/>
      <c r="AX47" s="39"/>
      <c r="AY47" s="39"/>
      <c r="AZ47" s="39"/>
      <c r="BA47" s="39"/>
      <c r="BB47" s="39"/>
      <c r="BC47" s="39"/>
      <c r="BF47" s="39"/>
      <c r="BG47" s="39"/>
      <c r="BH47" s="39"/>
      <c r="BI47" s="39"/>
      <c r="BJ47" s="39"/>
      <c r="BK47" s="39"/>
      <c r="BN47" s="39"/>
      <c r="BO47" s="39"/>
      <c r="BP47" s="39"/>
      <c r="BQ47" s="39"/>
      <c r="BR47" s="39"/>
      <c r="BS47" s="39"/>
      <c r="BV47" s="39"/>
      <c r="BW47" s="39"/>
      <c r="BX47" s="39"/>
      <c r="BY47" s="39"/>
      <c r="BZ47" s="39"/>
      <c r="CA47" s="39"/>
      <c r="CD47" s="39"/>
      <c r="CE47" s="39"/>
      <c r="CF47" s="39"/>
      <c r="CG47" s="39"/>
      <c r="CH47" s="39"/>
      <c r="CI47" s="39"/>
      <c r="CL47" s="39"/>
      <c r="CM47" s="39"/>
      <c r="CN47" s="39"/>
      <c r="CO47" s="39"/>
      <c r="CP47" s="39"/>
      <c r="CQ47" s="39"/>
      <c r="CT47" s="39"/>
      <c r="CU47" s="39"/>
      <c r="CV47" s="39"/>
      <c r="CW47" s="39"/>
      <c r="CX47" s="39"/>
      <c r="CY47" s="39"/>
      <c r="DB47" s="39"/>
      <c r="DC47" s="39"/>
      <c r="DD47" s="39"/>
      <c r="DE47" s="39"/>
      <c r="DF47" s="39"/>
      <c r="DG47" s="39"/>
      <c r="DJ47" s="39"/>
      <c r="DK47" s="39"/>
      <c r="DL47" s="39"/>
      <c r="DM47" s="39"/>
      <c r="DN47" s="39"/>
      <c r="DO47" s="39"/>
      <c r="DR47" s="39"/>
      <c r="DS47" s="39"/>
      <c r="DT47" s="39"/>
      <c r="DU47" s="39"/>
      <c r="DV47" s="39"/>
      <c r="DW47" s="39"/>
      <c r="DZ47" s="39"/>
      <c r="EA47" s="39"/>
      <c r="EB47" s="39"/>
      <c r="EC47" s="39"/>
      <c r="ED47" s="39"/>
      <c r="EE47" s="39"/>
      <c r="EH47" s="39"/>
      <c r="EI47" s="39"/>
      <c r="EJ47" s="39"/>
      <c r="EK47" s="39"/>
      <c r="EL47" s="39"/>
      <c r="EM47" s="39"/>
      <c r="EP47" s="39"/>
      <c r="EQ47" s="39"/>
      <c r="ER47" s="39"/>
      <c r="ES47" s="39"/>
      <c r="ET47" s="39"/>
      <c r="EU47" s="39"/>
      <c r="EX47" s="39"/>
      <c r="EY47" s="39"/>
      <c r="EZ47" s="39"/>
      <c r="FA47" s="39"/>
      <c r="FB47" s="39"/>
      <c r="FC47" s="39"/>
      <c r="FF47" s="39"/>
      <c r="FG47" s="39"/>
      <c r="FH47" s="39"/>
      <c r="FI47" s="39"/>
      <c r="FJ47" s="39"/>
      <c r="FK47" s="39"/>
      <c r="FN47" s="39"/>
      <c r="FO47" s="39"/>
      <c r="FP47" s="39"/>
      <c r="FQ47" s="39"/>
      <c r="FR47" s="39"/>
      <c r="FS47" s="39"/>
      <c r="FV47" s="39"/>
      <c r="FW47" s="39"/>
      <c r="FX47" s="39"/>
      <c r="FY47" s="39"/>
      <c r="FZ47" s="39"/>
      <c r="GA47" s="39"/>
      <c r="GD47" s="39"/>
      <c r="GE47" s="39"/>
      <c r="GF47" s="39"/>
      <c r="GG47" s="39"/>
      <c r="GH47" s="39"/>
      <c r="GI47" s="39"/>
      <c r="GL47" s="39"/>
      <c r="GM47" s="39"/>
      <c r="GN47" s="39"/>
      <c r="GO47" s="39"/>
      <c r="GP47" s="39"/>
      <c r="GQ47" s="39"/>
      <c r="GT47" s="39"/>
      <c r="GU47" s="39"/>
      <c r="GV47" s="39"/>
      <c r="GW47" s="39"/>
      <c r="GX47" s="39"/>
      <c r="GY47" s="39"/>
      <c r="HB47" s="39"/>
      <c r="HC47" s="39"/>
      <c r="HD47" s="39"/>
      <c r="HE47" s="39"/>
      <c r="HF47" s="39"/>
      <c r="HG47" s="39"/>
      <c r="HJ47" s="39"/>
      <c r="HK47" s="39"/>
      <c r="HL47" s="39"/>
      <c r="HM47" s="39"/>
      <c r="HN47" s="39"/>
      <c r="HO47" s="39"/>
      <c r="HR47" s="39"/>
      <c r="HS47" s="39"/>
      <c r="HT47" s="39"/>
      <c r="HU47" s="39"/>
      <c r="HV47" s="39"/>
      <c r="HW47" s="39"/>
      <c r="HZ47" s="39"/>
      <c r="IA47" s="39"/>
      <c r="IB47" s="39"/>
      <c r="IC47" s="39"/>
      <c r="ID47" s="39"/>
      <c r="IE47" s="39"/>
      <c r="IH47" s="39"/>
      <c r="II47" s="39"/>
      <c r="IJ47" s="39"/>
      <c r="IK47" s="39"/>
      <c r="IL47" s="39"/>
      <c r="IM47" s="39"/>
      <c r="IP47" s="39"/>
      <c r="IQ47" s="39"/>
      <c r="IR47" s="39"/>
      <c r="IS47" s="39"/>
      <c r="IT47" s="39"/>
      <c r="IU47" s="39"/>
    </row>
    <row r="48" spans="1:255" ht="26.25">
      <c r="A48" s="154" t="s">
        <v>2670</v>
      </c>
      <c r="B48" s="155" t="s">
        <v>2481</v>
      </c>
      <c r="C48" s="155" t="s">
        <v>2647</v>
      </c>
      <c r="D48" s="155" t="s">
        <v>2623</v>
      </c>
      <c r="E48" s="155" t="s">
        <v>2663</v>
      </c>
      <c r="F48" s="155" t="s">
        <v>2663</v>
      </c>
      <c r="G48" s="155" t="s">
        <v>2666</v>
      </c>
      <c r="H48" s="154" t="s">
        <v>2669</v>
      </c>
      <c r="J48" s="39"/>
      <c r="K48" s="39"/>
      <c r="L48" s="39"/>
      <c r="M48" s="39"/>
      <c r="N48" s="39"/>
      <c r="O48" s="39"/>
      <c r="R48" s="39"/>
      <c r="S48" s="39"/>
      <c r="T48" s="39"/>
      <c r="U48" s="39"/>
      <c r="V48" s="39"/>
      <c r="W48" s="39"/>
      <c r="Z48" s="39"/>
      <c r="AA48" s="39"/>
      <c r="AB48" s="39"/>
      <c r="AC48" s="39"/>
      <c r="AD48" s="39"/>
      <c r="AE48" s="39"/>
      <c r="AH48" s="39"/>
      <c r="AI48" s="39"/>
      <c r="AJ48" s="39"/>
      <c r="AK48" s="39"/>
      <c r="AL48" s="39"/>
      <c r="AM48" s="39"/>
      <c r="AP48" s="39"/>
      <c r="AQ48" s="39"/>
      <c r="AR48" s="39"/>
      <c r="AS48" s="39"/>
      <c r="AT48" s="39"/>
      <c r="AU48" s="39"/>
      <c r="AX48" s="39"/>
      <c r="AY48" s="39"/>
      <c r="AZ48" s="39"/>
      <c r="BA48" s="39"/>
      <c r="BB48" s="39"/>
      <c r="BC48" s="39"/>
      <c r="BF48" s="39"/>
      <c r="BG48" s="39"/>
      <c r="BH48" s="39"/>
      <c r="BI48" s="39"/>
      <c r="BJ48" s="39"/>
      <c r="BK48" s="39"/>
      <c r="BN48" s="39"/>
      <c r="BO48" s="39"/>
      <c r="BP48" s="39"/>
      <c r="BQ48" s="39"/>
      <c r="BR48" s="39"/>
      <c r="BS48" s="39"/>
      <c r="BV48" s="39"/>
      <c r="BW48" s="39"/>
      <c r="BX48" s="39"/>
      <c r="BY48" s="39"/>
      <c r="BZ48" s="39"/>
      <c r="CA48" s="39"/>
      <c r="CD48" s="39"/>
      <c r="CE48" s="39"/>
      <c r="CF48" s="39"/>
      <c r="CG48" s="39"/>
      <c r="CH48" s="39"/>
      <c r="CI48" s="39"/>
      <c r="CL48" s="39"/>
      <c r="CM48" s="39"/>
      <c r="CN48" s="39"/>
      <c r="CO48" s="39"/>
      <c r="CP48" s="39"/>
      <c r="CQ48" s="39"/>
      <c r="CT48" s="39"/>
      <c r="CU48" s="39"/>
      <c r="CV48" s="39"/>
      <c r="CW48" s="39"/>
      <c r="CX48" s="39"/>
      <c r="CY48" s="39"/>
      <c r="DB48" s="39"/>
      <c r="DC48" s="39"/>
      <c r="DD48" s="39"/>
      <c r="DE48" s="39"/>
      <c r="DF48" s="39"/>
      <c r="DG48" s="39"/>
      <c r="DJ48" s="39"/>
      <c r="DK48" s="39"/>
      <c r="DL48" s="39"/>
      <c r="DM48" s="39"/>
      <c r="DN48" s="39"/>
      <c r="DO48" s="39"/>
      <c r="DR48" s="39"/>
      <c r="DS48" s="39"/>
      <c r="DT48" s="39"/>
      <c r="DU48" s="39"/>
      <c r="DV48" s="39"/>
      <c r="DW48" s="39"/>
      <c r="DZ48" s="39"/>
      <c r="EA48" s="39"/>
      <c r="EB48" s="39"/>
      <c r="EC48" s="39"/>
      <c r="ED48" s="39"/>
      <c r="EE48" s="39"/>
      <c r="EH48" s="39"/>
      <c r="EI48" s="39"/>
      <c r="EJ48" s="39"/>
      <c r="EK48" s="39"/>
      <c r="EL48" s="39"/>
      <c r="EM48" s="39"/>
      <c r="EP48" s="39"/>
      <c r="EQ48" s="39"/>
      <c r="ER48" s="39"/>
      <c r="ES48" s="39"/>
      <c r="ET48" s="39"/>
      <c r="EU48" s="39"/>
      <c r="EX48" s="39"/>
      <c r="EY48" s="39"/>
      <c r="EZ48" s="39"/>
      <c r="FA48" s="39"/>
      <c r="FB48" s="39"/>
      <c r="FC48" s="39"/>
      <c r="FF48" s="39"/>
      <c r="FG48" s="39"/>
      <c r="FH48" s="39"/>
      <c r="FI48" s="39"/>
      <c r="FJ48" s="39"/>
      <c r="FK48" s="39"/>
      <c r="FN48" s="39"/>
      <c r="FO48" s="39"/>
      <c r="FP48" s="39"/>
      <c r="FQ48" s="39"/>
      <c r="FR48" s="39"/>
      <c r="FS48" s="39"/>
      <c r="FV48" s="39"/>
      <c r="FW48" s="39"/>
      <c r="FX48" s="39"/>
      <c r="FY48" s="39"/>
      <c r="FZ48" s="39"/>
      <c r="GA48" s="39"/>
      <c r="GD48" s="39"/>
      <c r="GE48" s="39"/>
      <c r="GF48" s="39"/>
      <c r="GG48" s="39"/>
      <c r="GH48" s="39"/>
      <c r="GI48" s="39"/>
      <c r="GL48" s="39"/>
      <c r="GM48" s="39"/>
      <c r="GN48" s="39"/>
      <c r="GO48" s="39"/>
      <c r="GP48" s="39"/>
      <c r="GQ48" s="39"/>
      <c r="GT48" s="39"/>
      <c r="GU48" s="39"/>
      <c r="GV48" s="39"/>
      <c r="GW48" s="39"/>
      <c r="GX48" s="39"/>
      <c r="GY48" s="39"/>
      <c r="HB48" s="39"/>
      <c r="HC48" s="39"/>
      <c r="HD48" s="39"/>
      <c r="HE48" s="39"/>
      <c r="HF48" s="39"/>
      <c r="HG48" s="39"/>
      <c r="HJ48" s="39"/>
      <c r="HK48" s="39"/>
      <c r="HL48" s="39"/>
      <c r="HM48" s="39"/>
      <c r="HN48" s="39"/>
      <c r="HO48" s="39"/>
      <c r="HR48" s="39"/>
      <c r="HS48" s="39"/>
      <c r="HT48" s="39"/>
      <c r="HU48" s="39"/>
      <c r="HV48" s="39"/>
      <c r="HW48" s="39"/>
      <c r="HZ48" s="39"/>
      <c r="IA48" s="39"/>
      <c r="IB48" s="39"/>
      <c r="IC48" s="39"/>
      <c r="ID48" s="39"/>
      <c r="IE48" s="39"/>
      <c r="IH48" s="39"/>
      <c r="II48" s="39"/>
      <c r="IJ48" s="39"/>
      <c r="IK48" s="39"/>
      <c r="IL48" s="39"/>
      <c r="IM48" s="39"/>
      <c r="IP48" s="39"/>
      <c r="IQ48" s="39"/>
      <c r="IR48" s="39"/>
      <c r="IS48" s="39"/>
      <c r="IT48" s="39"/>
      <c r="IU48" s="39"/>
    </row>
    <row r="49" spans="1:255" ht="26.25">
      <c r="A49" s="154" t="s">
        <v>2671</v>
      </c>
      <c r="B49" s="155" t="s">
        <v>2481</v>
      </c>
      <c r="C49" s="155" t="s">
        <v>2647</v>
      </c>
      <c r="D49" s="155" t="s">
        <v>2623</v>
      </c>
      <c r="E49" s="155" t="s">
        <v>2663</v>
      </c>
      <c r="F49" s="155" t="s">
        <v>2663</v>
      </c>
      <c r="G49" s="155" t="s">
        <v>2666</v>
      </c>
      <c r="H49" s="154" t="s">
        <v>2672</v>
      </c>
      <c r="J49" s="39"/>
      <c r="K49" s="39"/>
      <c r="L49" s="39"/>
      <c r="M49" s="39"/>
      <c r="N49" s="39"/>
      <c r="O49" s="39"/>
      <c r="R49" s="39"/>
      <c r="S49" s="39"/>
      <c r="T49" s="39"/>
      <c r="U49" s="39"/>
      <c r="V49" s="39"/>
      <c r="W49" s="39"/>
      <c r="Z49" s="39"/>
      <c r="AA49" s="39"/>
      <c r="AB49" s="39"/>
      <c r="AC49" s="39"/>
      <c r="AD49" s="39"/>
      <c r="AE49" s="39"/>
      <c r="AH49" s="39"/>
      <c r="AI49" s="39"/>
      <c r="AJ49" s="39"/>
      <c r="AK49" s="39"/>
      <c r="AL49" s="39"/>
      <c r="AM49" s="39"/>
      <c r="AP49" s="39"/>
      <c r="AQ49" s="39"/>
      <c r="AR49" s="39"/>
      <c r="AS49" s="39"/>
      <c r="AT49" s="39"/>
      <c r="AU49" s="39"/>
      <c r="AX49" s="39"/>
      <c r="AY49" s="39"/>
      <c r="AZ49" s="39"/>
      <c r="BA49" s="39"/>
      <c r="BB49" s="39"/>
      <c r="BC49" s="39"/>
      <c r="BF49" s="39"/>
      <c r="BG49" s="39"/>
      <c r="BH49" s="39"/>
      <c r="BI49" s="39"/>
      <c r="BJ49" s="39"/>
      <c r="BK49" s="39"/>
      <c r="BN49" s="39"/>
      <c r="BO49" s="39"/>
      <c r="BP49" s="39"/>
      <c r="BQ49" s="39"/>
      <c r="BR49" s="39"/>
      <c r="BS49" s="39"/>
      <c r="BV49" s="39"/>
      <c r="BW49" s="39"/>
      <c r="BX49" s="39"/>
      <c r="BY49" s="39"/>
      <c r="BZ49" s="39"/>
      <c r="CA49" s="39"/>
      <c r="CD49" s="39"/>
      <c r="CE49" s="39"/>
      <c r="CF49" s="39"/>
      <c r="CG49" s="39"/>
      <c r="CH49" s="39"/>
      <c r="CI49" s="39"/>
      <c r="CL49" s="39"/>
      <c r="CM49" s="39"/>
      <c r="CN49" s="39"/>
      <c r="CO49" s="39"/>
      <c r="CP49" s="39"/>
      <c r="CQ49" s="39"/>
      <c r="CT49" s="39"/>
      <c r="CU49" s="39"/>
      <c r="CV49" s="39"/>
      <c r="CW49" s="39"/>
      <c r="CX49" s="39"/>
      <c r="CY49" s="39"/>
      <c r="DB49" s="39"/>
      <c r="DC49" s="39"/>
      <c r="DD49" s="39"/>
      <c r="DE49" s="39"/>
      <c r="DF49" s="39"/>
      <c r="DG49" s="39"/>
      <c r="DJ49" s="39"/>
      <c r="DK49" s="39"/>
      <c r="DL49" s="39"/>
      <c r="DM49" s="39"/>
      <c r="DN49" s="39"/>
      <c r="DO49" s="39"/>
      <c r="DR49" s="39"/>
      <c r="DS49" s="39"/>
      <c r="DT49" s="39"/>
      <c r="DU49" s="39"/>
      <c r="DV49" s="39"/>
      <c r="DW49" s="39"/>
      <c r="DZ49" s="39"/>
      <c r="EA49" s="39"/>
      <c r="EB49" s="39"/>
      <c r="EC49" s="39"/>
      <c r="ED49" s="39"/>
      <c r="EE49" s="39"/>
      <c r="EH49" s="39"/>
      <c r="EI49" s="39"/>
      <c r="EJ49" s="39"/>
      <c r="EK49" s="39"/>
      <c r="EL49" s="39"/>
      <c r="EM49" s="39"/>
      <c r="EP49" s="39"/>
      <c r="EQ49" s="39"/>
      <c r="ER49" s="39"/>
      <c r="ES49" s="39"/>
      <c r="ET49" s="39"/>
      <c r="EU49" s="39"/>
      <c r="EX49" s="39"/>
      <c r="EY49" s="39"/>
      <c r="EZ49" s="39"/>
      <c r="FA49" s="39"/>
      <c r="FB49" s="39"/>
      <c r="FC49" s="39"/>
      <c r="FF49" s="39"/>
      <c r="FG49" s="39"/>
      <c r="FH49" s="39"/>
      <c r="FI49" s="39"/>
      <c r="FJ49" s="39"/>
      <c r="FK49" s="39"/>
      <c r="FN49" s="39"/>
      <c r="FO49" s="39"/>
      <c r="FP49" s="39"/>
      <c r="FQ49" s="39"/>
      <c r="FR49" s="39"/>
      <c r="FS49" s="39"/>
      <c r="FV49" s="39"/>
      <c r="FW49" s="39"/>
      <c r="FX49" s="39"/>
      <c r="FY49" s="39"/>
      <c r="FZ49" s="39"/>
      <c r="GA49" s="39"/>
      <c r="GD49" s="39"/>
      <c r="GE49" s="39"/>
      <c r="GF49" s="39"/>
      <c r="GG49" s="39"/>
      <c r="GH49" s="39"/>
      <c r="GI49" s="39"/>
      <c r="GL49" s="39"/>
      <c r="GM49" s="39"/>
      <c r="GN49" s="39"/>
      <c r="GO49" s="39"/>
      <c r="GP49" s="39"/>
      <c r="GQ49" s="39"/>
      <c r="GT49" s="39"/>
      <c r="GU49" s="39"/>
      <c r="GV49" s="39"/>
      <c r="GW49" s="39"/>
      <c r="GX49" s="39"/>
      <c r="GY49" s="39"/>
      <c r="HB49" s="39"/>
      <c r="HC49" s="39"/>
      <c r="HD49" s="39"/>
      <c r="HE49" s="39"/>
      <c r="HF49" s="39"/>
      <c r="HG49" s="39"/>
      <c r="HJ49" s="39"/>
      <c r="HK49" s="39"/>
      <c r="HL49" s="39"/>
      <c r="HM49" s="39"/>
      <c r="HN49" s="39"/>
      <c r="HO49" s="39"/>
      <c r="HR49" s="39"/>
      <c r="HS49" s="39"/>
      <c r="HT49" s="39"/>
      <c r="HU49" s="39"/>
      <c r="HV49" s="39"/>
      <c r="HW49" s="39"/>
      <c r="HZ49" s="39"/>
      <c r="IA49" s="39"/>
      <c r="IB49" s="39"/>
      <c r="IC49" s="39"/>
      <c r="ID49" s="39"/>
      <c r="IE49" s="39"/>
      <c r="IH49" s="39"/>
      <c r="II49" s="39"/>
      <c r="IJ49" s="39"/>
      <c r="IK49" s="39"/>
      <c r="IL49" s="39"/>
      <c r="IM49" s="39"/>
      <c r="IP49" s="39"/>
      <c r="IQ49" s="39"/>
      <c r="IR49" s="39"/>
      <c r="IS49" s="39"/>
      <c r="IT49" s="39"/>
      <c r="IU49" s="39"/>
    </row>
    <row r="50" spans="1:255" ht="26.25">
      <c r="A50" s="154" t="s">
        <v>2673</v>
      </c>
      <c r="B50" s="155" t="s">
        <v>2481</v>
      </c>
      <c r="C50" s="155" t="s">
        <v>2647</v>
      </c>
      <c r="D50" s="155" t="s">
        <v>2623</v>
      </c>
      <c r="E50" s="155" t="s">
        <v>2663</v>
      </c>
      <c r="F50" s="155" t="s">
        <v>2663</v>
      </c>
      <c r="G50" s="155" t="s">
        <v>2674</v>
      </c>
      <c r="H50" s="154" t="s">
        <v>2672</v>
      </c>
      <c r="J50" s="39"/>
      <c r="K50" s="39"/>
      <c r="L50" s="39"/>
      <c r="M50" s="39"/>
      <c r="N50" s="39"/>
      <c r="O50" s="39"/>
      <c r="R50" s="39"/>
      <c r="S50" s="39"/>
      <c r="T50" s="39"/>
      <c r="U50" s="39"/>
      <c r="V50" s="39"/>
      <c r="W50" s="39"/>
      <c r="Z50" s="39"/>
      <c r="AA50" s="39"/>
      <c r="AB50" s="39"/>
      <c r="AC50" s="39"/>
      <c r="AD50" s="39"/>
      <c r="AE50" s="39"/>
      <c r="AH50" s="39"/>
      <c r="AI50" s="39"/>
      <c r="AJ50" s="39"/>
      <c r="AK50" s="39"/>
      <c r="AL50" s="39"/>
      <c r="AM50" s="39"/>
      <c r="AP50" s="39"/>
      <c r="AQ50" s="39"/>
      <c r="AR50" s="39"/>
      <c r="AS50" s="39"/>
      <c r="AT50" s="39"/>
      <c r="AU50" s="39"/>
      <c r="AX50" s="39"/>
      <c r="AY50" s="39"/>
      <c r="AZ50" s="39"/>
      <c r="BA50" s="39"/>
      <c r="BB50" s="39"/>
      <c r="BC50" s="39"/>
      <c r="BF50" s="39"/>
      <c r="BG50" s="39"/>
      <c r="BH50" s="39"/>
      <c r="BI50" s="39"/>
      <c r="BJ50" s="39"/>
      <c r="BK50" s="39"/>
      <c r="BN50" s="39"/>
      <c r="BO50" s="39"/>
      <c r="BP50" s="39"/>
      <c r="BQ50" s="39"/>
      <c r="BR50" s="39"/>
      <c r="BS50" s="39"/>
      <c r="BV50" s="39"/>
      <c r="BW50" s="39"/>
      <c r="BX50" s="39"/>
      <c r="BY50" s="39"/>
      <c r="BZ50" s="39"/>
      <c r="CA50" s="39"/>
      <c r="CD50" s="39"/>
      <c r="CE50" s="39"/>
      <c r="CF50" s="39"/>
      <c r="CG50" s="39"/>
      <c r="CH50" s="39"/>
      <c r="CI50" s="39"/>
      <c r="CL50" s="39"/>
      <c r="CM50" s="39"/>
      <c r="CN50" s="39"/>
      <c r="CO50" s="39"/>
      <c r="CP50" s="39"/>
      <c r="CQ50" s="39"/>
      <c r="CT50" s="39"/>
      <c r="CU50" s="39"/>
      <c r="CV50" s="39"/>
      <c r="CW50" s="39"/>
      <c r="CX50" s="39"/>
      <c r="CY50" s="39"/>
      <c r="DB50" s="39"/>
      <c r="DC50" s="39"/>
      <c r="DD50" s="39"/>
      <c r="DE50" s="39"/>
      <c r="DF50" s="39"/>
      <c r="DG50" s="39"/>
      <c r="DJ50" s="39"/>
      <c r="DK50" s="39"/>
      <c r="DL50" s="39"/>
      <c r="DM50" s="39"/>
      <c r="DN50" s="39"/>
      <c r="DO50" s="39"/>
      <c r="DR50" s="39"/>
      <c r="DS50" s="39"/>
      <c r="DT50" s="39"/>
      <c r="DU50" s="39"/>
      <c r="DV50" s="39"/>
      <c r="DW50" s="39"/>
      <c r="DZ50" s="39"/>
      <c r="EA50" s="39"/>
      <c r="EB50" s="39"/>
      <c r="EC50" s="39"/>
      <c r="ED50" s="39"/>
      <c r="EE50" s="39"/>
      <c r="EH50" s="39"/>
      <c r="EI50" s="39"/>
      <c r="EJ50" s="39"/>
      <c r="EK50" s="39"/>
      <c r="EL50" s="39"/>
      <c r="EM50" s="39"/>
      <c r="EP50" s="39"/>
      <c r="EQ50" s="39"/>
      <c r="ER50" s="39"/>
      <c r="ES50" s="39"/>
      <c r="ET50" s="39"/>
      <c r="EU50" s="39"/>
      <c r="EX50" s="39"/>
      <c r="EY50" s="39"/>
      <c r="EZ50" s="39"/>
      <c r="FA50" s="39"/>
      <c r="FB50" s="39"/>
      <c r="FC50" s="39"/>
      <c r="FF50" s="39"/>
      <c r="FG50" s="39"/>
      <c r="FH50" s="39"/>
      <c r="FI50" s="39"/>
      <c r="FJ50" s="39"/>
      <c r="FK50" s="39"/>
      <c r="FN50" s="39"/>
      <c r="FO50" s="39"/>
      <c r="FP50" s="39"/>
      <c r="FQ50" s="39"/>
      <c r="FR50" s="39"/>
      <c r="FS50" s="39"/>
      <c r="FV50" s="39"/>
      <c r="FW50" s="39"/>
      <c r="FX50" s="39"/>
      <c r="FY50" s="39"/>
      <c r="FZ50" s="39"/>
      <c r="GA50" s="39"/>
      <c r="GD50" s="39"/>
      <c r="GE50" s="39"/>
      <c r="GF50" s="39"/>
      <c r="GG50" s="39"/>
      <c r="GH50" s="39"/>
      <c r="GI50" s="39"/>
      <c r="GL50" s="39"/>
      <c r="GM50" s="39"/>
      <c r="GN50" s="39"/>
      <c r="GO50" s="39"/>
      <c r="GP50" s="39"/>
      <c r="GQ50" s="39"/>
      <c r="GT50" s="39"/>
      <c r="GU50" s="39"/>
      <c r="GV50" s="39"/>
      <c r="GW50" s="39"/>
      <c r="GX50" s="39"/>
      <c r="GY50" s="39"/>
      <c r="HB50" s="39"/>
      <c r="HC50" s="39"/>
      <c r="HD50" s="39"/>
      <c r="HE50" s="39"/>
      <c r="HF50" s="39"/>
      <c r="HG50" s="39"/>
      <c r="HJ50" s="39"/>
      <c r="HK50" s="39"/>
      <c r="HL50" s="39"/>
      <c r="HM50" s="39"/>
      <c r="HN50" s="39"/>
      <c r="HO50" s="39"/>
      <c r="HR50" s="39"/>
      <c r="HS50" s="39"/>
      <c r="HT50" s="39"/>
      <c r="HU50" s="39"/>
      <c r="HV50" s="39"/>
      <c r="HW50" s="39"/>
      <c r="HZ50" s="39"/>
      <c r="IA50" s="39"/>
      <c r="IB50" s="39"/>
      <c r="IC50" s="39"/>
      <c r="ID50" s="39"/>
      <c r="IE50" s="39"/>
      <c r="IH50" s="39"/>
      <c r="II50" s="39"/>
      <c r="IJ50" s="39"/>
      <c r="IK50" s="39"/>
      <c r="IL50" s="39"/>
      <c r="IM50" s="39"/>
      <c r="IP50" s="39"/>
      <c r="IQ50" s="39"/>
      <c r="IR50" s="39"/>
      <c r="IS50" s="39"/>
      <c r="IT50" s="39"/>
      <c r="IU50" s="39"/>
    </row>
    <row r="51" spans="1:255" ht="26.25">
      <c r="A51" s="154" t="s">
        <v>2675</v>
      </c>
      <c r="B51" s="155" t="s">
        <v>2481</v>
      </c>
      <c r="C51" s="155" t="s">
        <v>2647</v>
      </c>
      <c r="D51" s="155" t="s">
        <v>2623</v>
      </c>
      <c r="E51" s="155" t="s">
        <v>2663</v>
      </c>
      <c r="F51" s="155" t="s">
        <v>2663</v>
      </c>
      <c r="G51" s="155" t="s">
        <v>2676</v>
      </c>
      <c r="H51" s="154" t="s">
        <v>2677</v>
      </c>
      <c r="J51" s="39"/>
      <c r="K51" s="39"/>
      <c r="L51" s="39"/>
      <c r="M51" s="39"/>
      <c r="N51" s="39"/>
      <c r="O51" s="39"/>
      <c r="R51" s="39"/>
      <c r="S51" s="39"/>
      <c r="T51" s="39"/>
      <c r="U51" s="39"/>
      <c r="V51" s="39"/>
      <c r="W51" s="39"/>
      <c r="Z51" s="39"/>
      <c r="AA51" s="39"/>
      <c r="AB51" s="39"/>
      <c r="AC51" s="39"/>
      <c r="AD51" s="39"/>
      <c r="AE51" s="39"/>
      <c r="AH51" s="39"/>
      <c r="AI51" s="39"/>
      <c r="AJ51" s="39"/>
      <c r="AK51" s="39"/>
      <c r="AL51" s="39"/>
      <c r="AM51" s="39"/>
      <c r="AP51" s="39"/>
      <c r="AQ51" s="39"/>
      <c r="AR51" s="39"/>
      <c r="AS51" s="39"/>
      <c r="AT51" s="39"/>
      <c r="AU51" s="39"/>
      <c r="AX51" s="39"/>
      <c r="AY51" s="39"/>
      <c r="AZ51" s="39"/>
      <c r="BA51" s="39"/>
      <c r="BB51" s="39"/>
      <c r="BC51" s="39"/>
      <c r="BF51" s="39"/>
      <c r="BG51" s="39"/>
      <c r="BH51" s="39"/>
      <c r="BI51" s="39"/>
      <c r="BJ51" s="39"/>
      <c r="BK51" s="39"/>
      <c r="BN51" s="39"/>
      <c r="BO51" s="39"/>
      <c r="BP51" s="39"/>
      <c r="BQ51" s="39"/>
      <c r="BR51" s="39"/>
      <c r="BS51" s="39"/>
      <c r="BV51" s="39"/>
      <c r="BW51" s="39"/>
      <c r="BX51" s="39"/>
      <c r="BY51" s="39"/>
      <c r="BZ51" s="39"/>
      <c r="CA51" s="39"/>
      <c r="CD51" s="39"/>
      <c r="CE51" s="39"/>
      <c r="CF51" s="39"/>
      <c r="CG51" s="39"/>
      <c r="CH51" s="39"/>
      <c r="CI51" s="39"/>
      <c r="CL51" s="39"/>
      <c r="CM51" s="39"/>
      <c r="CN51" s="39"/>
      <c r="CO51" s="39"/>
      <c r="CP51" s="39"/>
      <c r="CQ51" s="39"/>
      <c r="CT51" s="39"/>
      <c r="CU51" s="39"/>
      <c r="CV51" s="39"/>
      <c r="CW51" s="39"/>
      <c r="CX51" s="39"/>
      <c r="CY51" s="39"/>
      <c r="DB51" s="39"/>
      <c r="DC51" s="39"/>
      <c r="DD51" s="39"/>
      <c r="DE51" s="39"/>
      <c r="DF51" s="39"/>
      <c r="DG51" s="39"/>
      <c r="DJ51" s="39"/>
      <c r="DK51" s="39"/>
      <c r="DL51" s="39"/>
      <c r="DM51" s="39"/>
      <c r="DN51" s="39"/>
      <c r="DO51" s="39"/>
      <c r="DR51" s="39"/>
      <c r="DS51" s="39"/>
      <c r="DT51" s="39"/>
      <c r="DU51" s="39"/>
      <c r="DV51" s="39"/>
      <c r="DW51" s="39"/>
      <c r="DZ51" s="39"/>
      <c r="EA51" s="39"/>
      <c r="EB51" s="39"/>
      <c r="EC51" s="39"/>
      <c r="ED51" s="39"/>
      <c r="EE51" s="39"/>
      <c r="EH51" s="39"/>
      <c r="EI51" s="39"/>
      <c r="EJ51" s="39"/>
      <c r="EK51" s="39"/>
      <c r="EL51" s="39"/>
      <c r="EM51" s="39"/>
      <c r="EP51" s="39"/>
      <c r="EQ51" s="39"/>
      <c r="ER51" s="39"/>
      <c r="ES51" s="39"/>
      <c r="ET51" s="39"/>
      <c r="EU51" s="39"/>
      <c r="EX51" s="39"/>
      <c r="EY51" s="39"/>
      <c r="EZ51" s="39"/>
      <c r="FA51" s="39"/>
      <c r="FB51" s="39"/>
      <c r="FC51" s="39"/>
      <c r="FF51" s="39"/>
      <c r="FG51" s="39"/>
      <c r="FH51" s="39"/>
      <c r="FI51" s="39"/>
      <c r="FJ51" s="39"/>
      <c r="FK51" s="39"/>
      <c r="FN51" s="39"/>
      <c r="FO51" s="39"/>
      <c r="FP51" s="39"/>
      <c r="FQ51" s="39"/>
      <c r="FR51" s="39"/>
      <c r="FS51" s="39"/>
      <c r="FV51" s="39"/>
      <c r="FW51" s="39"/>
      <c r="FX51" s="39"/>
      <c r="FY51" s="39"/>
      <c r="FZ51" s="39"/>
      <c r="GA51" s="39"/>
      <c r="GD51" s="39"/>
      <c r="GE51" s="39"/>
      <c r="GF51" s="39"/>
      <c r="GG51" s="39"/>
      <c r="GH51" s="39"/>
      <c r="GI51" s="39"/>
      <c r="GL51" s="39"/>
      <c r="GM51" s="39"/>
      <c r="GN51" s="39"/>
      <c r="GO51" s="39"/>
      <c r="GP51" s="39"/>
      <c r="GQ51" s="39"/>
      <c r="GT51" s="39"/>
      <c r="GU51" s="39"/>
      <c r="GV51" s="39"/>
      <c r="GW51" s="39"/>
      <c r="GX51" s="39"/>
      <c r="GY51" s="39"/>
      <c r="HB51" s="39"/>
      <c r="HC51" s="39"/>
      <c r="HD51" s="39"/>
      <c r="HE51" s="39"/>
      <c r="HF51" s="39"/>
      <c r="HG51" s="39"/>
      <c r="HJ51" s="39"/>
      <c r="HK51" s="39"/>
      <c r="HL51" s="39"/>
      <c r="HM51" s="39"/>
      <c r="HN51" s="39"/>
      <c r="HO51" s="39"/>
      <c r="HR51" s="39"/>
      <c r="HS51" s="39"/>
      <c r="HT51" s="39"/>
      <c r="HU51" s="39"/>
      <c r="HV51" s="39"/>
      <c r="HW51" s="39"/>
      <c r="HZ51" s="39"/>
      <c r="IA51" s="39"/>
      <c r="IB51" s="39"/>
      <c r="IC51" s="39"/>
      <c r="ID51" s="39"/>
      <c r="IE51" s="39"/>
      <c r="IH51" s="39"/>
      <c r="II51" s="39"/>
      <c r="IJ51" s="39"/>
      <c r="IK51" s="39"/>
      <c r="IL51" s="39"/>
      <c r="IM51" s="39"/>
      <c r="IP51" s="39"/>
      <c r="IQ51" s="39"/>
      <c r="IR51" s="39"/>
      <c r="IS51" s="39"/>
      <c r="IT51" s="39"/>
      <c r="IU51" s="39"/>
    </row>
    <row r="52" spans="1:255" ht="26.25">
      <c r="A52" s="154" t="s">
        <v>2678</v>
      </c>
      <c r="B52" s="155" t="s">
        <v>2481</v>
      </c>
      <c r="C52" s="155" t="s">
        <v>2647</v>
      </c>
      <c r="D52" s="155" t="s">
        <v>2623</v>
      </c>
      <c r="E52" s="155" t="s">
        <v>2663</v>
      </c>
      <c r="F52" s="155" t="s">
        <v>2663</v>
      </c>
      <c r="G52" s="155" t="s">
        <v>2666</v>
      </c>
      <c r="H52" s="154" t="s">
        <v>2677</v>
      </c>
      <c r="J52" s="39"/>
      <c r="K52" s="39"/>
      <c r="L52" s="39"/>
      <c r="M52" s="39"/>
      <c r="N52" s="39"/>
      <c r="O52" s="39"/>
      <c r="R52" s="39"/>
      <c r="S52" s="39"/>
      <c r="T52" s="39"/>
      <c r="U52" s="39"/>
      <c r="V52" s="39"/>
      <c r="W52" s="39"/>
      <c r="Z52" s="39"/>
      <c r="AA52" s="39"/>
      <c r="AB52" s="39"/>
      <c r="AC52" s="39"/>
      <c r="AD52" s="39"/>
      <c r="AE52" s="39"/>
      <c r="AH52" s="39"/>
      <c r="AI52" s="39"/>
      <c r="AJ52" s="39"/>
      <c r="AK52" s="39"/>
      <c r="AL52" s="39"/>
      <c r="AM52" s="39"/>
      <c r="AP52" s="39"/>
      <c r="AQ52" s="39"/>
      <c r="AR52" s="39"/>
      <c r="AS52" s="39"/>
      <c r="AT52" s="39"/>
      <c r="AU52" s="39"/>
      <c r="AX52" s="39"/>
      <c r="AY52" s="39"/>
      <c r="AZ52" s="39"/>
      <c r="BA52" s="39"/>
      <c r="BB52" s="39"/>
      <c r="BC52" s="39"/>
      <c r="BF52" s="39"/>
      <c r="BG52" s="39"/>
      <c r="BH52" s="39"/>
      <c r="BI52" s="39"/>
      <c r="BJ52" s="39"/>
      <c r="BK52" s="39"/>
      <c r="BN52" s="39"/>
      <c r="BO52" s="39"/>
      <c r="BP52" s="39"/>
      <c r="BQ52" s="39"/>
      <c r="BR52" s="39"/>
      <c r="BS52" s="39"/>
      <c r="BV52" s="39"/>
      <c r="BW52" s="39"/>
      <c r="BX52" s="39"/>
      <c r="BY52" s="39"/>
      <c r="BZ52" s="39"/>
      <c r="CA52" s="39"/>
      <c r="CD52" s="39"/>
      <c r="CE52" s="39"/>
      <c r="CF52" s="39"/>
      <c r="CG52" s="39"/>
      <c r="CH52" s="39"/>
      <c r="CI52" s="39"/>
      <c r="CL52" s="39"/>
      <c r="CM52" s="39"/>
      <c r="CN52" s="39"/>
      <c r="CO52" s="39"/>
      <c r="CP52" s="39"/>
      <c r="CQ52" s="39"/>
      <c r="CT52" s="39"/>
      <c r="CU52" s="39"/>
      <c r="CV52" s="39"/>
      <c r="CW52" s="39"/>
      <c r="CX52" s="39"/>
      <c r="CY52" s="39"/>
      <c r="DB52" s="39"/>
      <c r="DC52" s="39"/>
      <c r="DD52" s="39"/>
      <c r="DE52" s="39"/>
      <c r="DF52" s="39"/>
      <c r="DG52" s="39"/>
      <c r="DJ52" s="39"/>
      <c r="DK52" s="39"/>
      <c r="DL52" s="39"/>
      <c r="DM52" s="39"/>
      <c r="DN52" s="39"/>
      <c r="DO52" s="39"/>
      <c r="DR52" s="39"/>
      <c r="DS52" s="39"/>
      <c r="DT52" s="39"/>
      <c r="DU52" s="39"/>
      <c r="DV52" s="39"/>
      <c r="DW52" s="39"/>
      <c r="DZ52" s="39"/>
      <c r="EA52" s="39"/>
      <c r="EB52" s="39"/>
      <c r="EC52" s="39"/>
      <c r="ED52" s="39"/>
      <c r="EE52" s="39"/>
      <c r="EH52" s="39"/>
      <c r="EI52" s="39"/>
      <c r="EJ52" s="39"/>
      <c r="EK52" s="39"/>
      <c r="EL52" s="39"/>
      <c r="EM52" s="39"/>
      <c r="EP52" s="39"/>
      <c r="EQ52" s="39"/>
      <c r="ER52" s="39"/>
      <c r="ES52" s="39"/>
      <c r="ET52" s="39"/>
      <c r="EU52" s="39"/>
      <c r="EX52" s="39"/>
      <c r="EY52" s="39"/>
      <c r="EZ52" s="39"/>
      <c r="FA52" s="39"/>
      <c r="FB52" s="39"/>
      <c r="FC52" s="39"/>
      <c r="FF52" s="39"/>
      <c r="FG52" s="39"/>
      <c r="FH52" s="39"/>
      <c r="FI52" s="39"/>
      <c r="FJ52" s="39"/>
      <c r="FK52" s="39"/>
      <c r="FN52" s="39"/>
      <c r="FO52" s="39"/>
      <c r="FP52" s="39"/>
      <c r="FQ52" s="39"/>
      <c r="FR52" s="39"/>
      <c r="FS52" s="39"/>
      <c r="FV52" s="39"/>
      <c r="FW52" s="39"/>
      <c r="FX52" s="39"/>
      <c r="FY52" s="39"/>
      <c r="FZ52" s="39"/>
      <c r="GA52" s="39"/>
      <c r="GD52" s="39"/>
      <c r="GE52" s="39"/>
      <c r="GF52" s="39"/>
      <c r="GG52" s="39"/>
      <c r="GH52" s="39"/>
      <c r="GI52" s="39"/>
      <c r="GL52" s="39"/>
      <c r="GM52" s="39"/>
      <c r="GN52" s="39"/>
      <c r="GO52" s="39"/>
      <c r="GP52" s="39"/>
      <c r="GQ52" s="39"/>
      <c r="GT52" s="39"/>
      <c r="GU52" s="39"/>
      <c r="GV52" s="39"/>
      <c r="GW52" s="39"/>
      <c r="GX52" s="39"/>
      <c r="GY52" s="39"/>
      <c r="HB52" s="39"/>
      <c r="HC52" s="39"/>
      <c r="HD52" s="39"/>
      <c r="HE52" s="39"/>
      <c r="HF52" s="39"/>
      <c r="HG52" s="39"/>
      <c r="HJ52" s="39"/>
      <c r="HK52" s="39"/>
      <c r="HL52" s="39"/>
      <c r="HM52" s="39"/>
      <c r="HN52" s="39"/>
      <c r="HO52" s="39"/>
      <c r="HR52" s="39"/>
      <c r="HS52" s="39"/>
      <c r="HT52" s="39"/>
      <c r="HU52" s="39"/>
      <c r="HV52" s="39"/>
      <c r="HW52" s="39"/>
      <c r="HZ52" s="39"/>
      <c r="IA52" s="39"/>
      <c r="IB52" s="39"/>
      <c r="IC52" s="39"/>
      <c r="ID52" s="39"/>
      <c r="IE52" s="39"/>
      <c r="IH52" s="39"/>
      <c r="II52" s="39"/>
      <c r="IJ52" s="39"/>
      <c r="IK52" s="39"/>
      <c r="IL52" s="39"/>
      <c r="IM52" s="39"/>
      <c r="IP52" s="39"/>
      <c r="IQ52" s="39"/>
      <c r="IR52" s="39"/>
      <c r="IS52" s="39"/>
      <c r="IT52" s="39"/>
      <c r="IU52" s="39"/>
    </row>
    <row r="53" spans="1:255" ht="39">
      <c r="A53" s="154" t="s">
        <v>2679</v>
      </c>
      <c r="B53" s="155" t="s">
        <v>2481</v>
      </c>
      <c r="C53" s="155" t="s">
        <v>2502</v>
      </c>
      <c r="D53" s="155" t="s">
        <v>2623</v>
      </c>
      <c r="E53" s="155" t="s">
        <v>2680</v>
      </c>
      <c r="F53" s="155" t="s">
        <v>2680</v>
      </c>
      <c r="G53" s="155" t="s">
        <v>2681</v>
      </c>
      <c r="H53" s="154" t="s">
        <v>2682</v>
      </c>
      <c r="J53" s="39"/>
      <c r="K53" s="39"/>
      <c r="L53" s="39"/>
      <c r="M53" s="39"/>
      <c r="N53" s="39"/>
      <c r="O53" s="39"/>
      <c r="R53" s="39"/>
      <c r="S53" s="39"/>
      <c r="T53" s="39"/>
      <c r="U53" s="39"/>
      <c r="V53" s="39"/>
      <c r="W53" s="39"/>
      <c r="Z53" s="39"/>
      <c r="AA53" s="39"/>
      <c r="AB53" s="39"/>
      <c r="AC53" s="39"/>
      <c r="AD53" s="39"/>
      <c r="AE53" s="39"/>
      <c r="AH53" s="39"/>
      <c r="AI53" s="39"/>
      <c r="AJ53" s="39"/>
      <c r="AK53" s="39"/>
      <c r="AL53" s="39"/>
      <c r="AM53" s="39"/>
      <c r="AP53" s="39"/>
      <c r="AQ53" s="39"/>
      <c r="AR53" s="39"/>
      <c r="AS53" s="39"/>
      <c r="AT53" s="39"/>
      <c r="AU53" s="39"/>
      <c r="AX53" s="39"/>
      <c r="AY53" s="39"/>
      <c r="AZ53" s="39"/>
      <c r="BA53" s="39"/>
      <c r="BB53" s="39"/>
      <c r="BC53" s="39"/>
      <c r="BF53" s="39"/>
      <c r="BG53" s="39"/>
      <c r="BH53" s="39"/>
      <c r="BI53" s="39"/>
      <c r="BJ53" s="39"/>
      <c r="BK53" s="39"/>
      <c r="BN53" s="39"/>
      <c r="BO53" s="39"/>
      <c r="BP53" s="39"/>
      <c r="BQ53" s="39"/>
      <c r="BR53" s="39"/>
      <c r="BS53" s="39"/>
      <c r="BV53" s="39"/>
      <c r="BW53" s="39"/>
      <c r="BX53" s="39"/>
      <c r="BY53" s="39"/>
      <c r="BZ53" s="39"/>
      <c r="CA53" s="39"/>
      <c r="CD53" s="39"/>
      <c r="CE53" s="39"/>
      <c r="CF53" s="39"/>
      <c r="CG53" s="39"/>
      <c r="CH53" s="39"/>
      <c r="CI53" s="39"/>
      <c r="CL53" s="39"/>
      <c r="CM53" s="39"/>
      <c r="CN53" s="39"/>
      <c r="CO53" s="39"/>
      <c r="CP53" s="39"/>
      <c r="CQ53" s="39"/>
      <c r="CT53" s="39"/>
      <c r="CU53" s="39"/>
      <c r="CV53" s="39"/>
      <c r="CW53" s="39"/>
      <c r="CX53" s="39"/>
      <c r="CY53" s="39"/>
      <c r="DB53" s="39"/>
      <c r="DC53" s="39"/>
      <c r="DD53" s="39"/>
      <c r="DE53" s="39"/>
      <c r="DF53" s="39"/>
      <c r="DG53" s="39"/>
      <c r="DJ53" s="39"/>
      <c r="DK53" s="39"/>
      <c r="DL53" s="39"/>
      <c r="DM53" s="39"/>
      <c r="DN53" s="39"/>
      <c r="DO53" s="39"/>
      <c r="DR53" s="39"/>
      <c r="DS53" s="39"/>
      <c r="DT53" s="39"/>
      <c r="DU53" s="39"/>
      <c r="DV53" s="39"/>
      <c r="DW53" s="39"/>
      <c r="DZ53" s="39"/>
      <c r="EA53" s="39"/>
      <c r="EB53" s="39"/>
      <c r="EC53" s="39"/>
      <c r="ED53" s="39"/>
      <c r="EE53" s="39"/>
      <c r="EH53" s="39"/>
      <c r="EI53" s="39"/>
      <c r="EJ53" s="39"/>
      <c r="EK53" s="39"/>
      <c r="EL53" s="39"/>
      <c r="EM53" s="39"/>
      <c r="EP53" s="39"/>
      <c r="EQ53" s="39"/>
      <c r="ER53" s="39"/>
      <c r="ES53" s="39"/>
      <c r="ET53" s="39"/>
      <c r="EU53" s="39"/>
      <c r="EX53" s="39"/>
      <c r="EY53" s="39"/>
      <c r="EZ53" s="39"/>
      <c r="FA53" s="39"/>
      <c r="FB53" s="39"/>
      <c r="FC53" s="39"/>
      <c r="FF53" s="39"/>
      <c r="FG53" s="39"/>
      <c r="FH53" s="39"/>
      <c r="FI53" s="39"/>
      <c r="FJ53" s="39"/>
      <c r="FK53" s="39"/>
      <c r="FN53" s="39"/>
      <c r="FO53" s="39"/>
      <c r="FP53" s="39"/>
      <c r="FQ53" s="39"/>
      <c r="FR53" s="39"/>
      <c r="FS53" s="39"/>
      <c r="FV53" s="39"/>
      <c r="FW53" s="39"/>
      <c r="FX53" s="39"/>
      <c r="FY53" s="39"/>
      <c r="FZ53" s="39"/>
      <c r="GA53" s="39"/>
      <c r="GD53" s="39"/>
      <c r="GE53" s="39"/>
      <c r="GF53" s="39"/>
      <c r="GG53" s="39"/>
      <c r="GH53" s="39"/>
      <c r="GI53" s="39"/>
      <c r="GL53" s="39"/>
      <c r="GM53" s="39"/>
      <c r="GN53" s="39"/>
      <c r="GO53" s="39"/>
      <c r="GP53" s="39"/>
      <c r="GQ53" s="39"/>
      <c r="GT53" s="39"/>
      <c r="GU53" s="39"/>
      <c r="GV53" s="39"/>
      <c r="GW53" s="39"/>
      <c r="GX53" s="39"/>
      <c r="GY53" s="39"/>
      <c r="HB53" s="39"/>
      <c r="HC53" s="39"/>
      <c r="HD53" s="39"/>
      <c r="HE53" s="39"/>
      <c r="HF53" s="39"/>
      <c r="HG53" s="39"/>
      <c r="HJ53" s="39"/>
      <c r="HK53" s="39"/>
      <c r="HL53" s="39"/>
      <c r="HM53" s="39"/>
      <c r="HN53" s="39"/>
      <c r="HO53" s="39"/>
      <c r="HR53" s="39"/>
      <c r="HS53" s="39"/>
      <c r="HT53" s="39"/>
      <c r="HU53" s="39"/>
      <c r="HV53" s="39"/>
      <c r="HW53" s="39"/>
      <c r="HZ53" s="39"/>
      <c r="IA53" s="39"/>
      <c r="IB53" s="39"/>
      <c r="IC53" s="39"/>
      <c r="ID53" s="39"/>
      <c r="IE53" s="39"/>
      <c r="IH53" s="39"/>
      <c r="II53" s="39"/>
      <c r="IJ53" s="39"/>
      <c r="IK53" s="39"/>
      <c r="IL53" s="39"/>
      <c r="IM53" s="39"/>
      <c r="IP53" s="39"/>
      <c r="IQ53" s="39"/>
      <c r="IR53" s="39"/>
      <c r="IS53" s="39"/>
      <c r="IT53" s="39"/>
      <c r="IU53" s="39"/>
    </row>
    <row r="54" spans="1:255" ht="26.25">
      <c r="A54" s="154" t="s">
        <v>2683</v>
      </c>
      <c r="B54" s="155" t="s">
        <v>2481</v>
      </c>
      <c r="C54" s="155" t="s">
        <v>2502</v>
      </c>
      <c r="D54" s="155" t="s">
        <v>2684</v>
      </c>
      <c r="E54" s="155" t="s">
        <v>2685</v>
      </c>
      <c r="F54" s="155" t="s">
        <v>2686</v>
      </c>
      <c r="G54" s="155" t="s">
        <v>2687</v>
      </c>
      <c r="H54" s="154" t="s">
        <v>2688</v>
      </c>
      <c r="J54" s="39"/>
      <c r="K54" s="39"/>
      <c r="L54" s="39"/>
      <c r="M54" s="39"/>
      <c r="N54" s="39"/>
      <c r="O54" s="39"/>
      <c r="R54" s="39"/>
      <c r="S54" s="39"/>
      <c r="T54" s="39"/>
      <c r="U54" s="39"/>
      <c r="V54" s="39"/>
      <c r="W54" s="39"/>
      <c r="Z54" s="39"/>
      <c r="AA54" s="39"/>
      <c r="AB54" s="39"/>
      <c r="AC54" s="39"/>
      <c r="AD54" s="39"/>
      <c r="AE54" s="39"/>
      <c r="AH54" s="39"/>
      <c r="AI54" s="39"/>
      <c r="AJ54" s="39"/>
      <c r="AK54" s="39"/>
      <c r="AL54" s="39"/>
      <c r="AM54" s="39"/>
      <c r="AP54" s="39"/>
      <c r="AQ54" s="39"/>
      <c r="AR54" s="39"/>
      <c r="AS54" s="39"/>
      <c r="AT54" s="39"/>
      <c r="AU54" s="39"/>
      <c r="AX54" s="39"/>
      <c r="AY54" s="39"/>
      <c r="AZ54" s="39"/>
      <c r="BA54" s="39"/>
      <c r="BB54" s="39"/>
      <c r="BC54" s="39"/>
      <c r="BF54" s="39"/>
      <c r="BG54" s="39"/>
      <c r="BH54" s="39"/>
      <c r="BI54" s="39"/>
      <c r="BJ54" s="39"/>
      <c r="BK54" s="39"/>
      <c r="BN54" s="39"/>
      <c r="BO54" s="39"/>
      <c r="BP54" s="39"/>
      <c r="BQ54" s="39"/>
      <c r="BR54" s="39"/>
      <c r="BS54" s="39"/>
      <c r="BV54" s="39"/>
      <c r="BW54" s="39"/>
      <c r="BX54" s="39"/>
      <c r="BY54" s="39"/>
      <c r="BZ54" s="39"/>
      <c r="CA54" s="39"/>
      <c r="CD54" s="39"/>
      <c r="CE54" s="39"/>
      <c r="CF54" s="39"/>
      <c r="CG54" s="39"/>
      <c r="CH54" s="39"/>
      <c r="CI54" s="39"/>
      <c r="CL54" s="39"/>
      <c r="CM54" s="39"/>
      <c r="CN54" s="39"/>
      <c r="CO54" s="39"/>
      <c r="CP54" s="39"/>
      <c r="CQ54" s="39"/>
      <c r="CT54" s="39"/>
      <c r="CU54" s="39"/>
      <c r="CV54" s="39"/>
      <c r="CW54" s="39"/>
      <c r="CX54" s="39"/>
      <c r="CY54" s="39"/>
      <c r="DB54" s="39"/>
      <c r="DC54" s="39"/>
      <c r="DD54" s="39"/>
      <c r="DE54" s="39"/>
      <c r="DF54" s="39"/>
      <c r="DG54" s="39"/>
      <c r="DJ54" s="39"/>
      <c r="DK54" s="39"/>
      <c r="DL54" s="39"/>
      <c r="DM54" s="39"/>
      <c r="DN54" s="39"/>
      <c r="DO54" s="39"/>
      <c r="DR54" s="39"/>
      <c r="DS54" s="39"/>
      <c r="DT54" s="39"/>
      <c r="DU54" s="39"/>
      <c r="DV54" s="39"/>
      <c r="DW54" s="39"/>
      <c r="DZ54" s="39"/>
      <c r="EA54" s="39"/>
      <c r="EB54" s="39"/>
      <c r="EC54" s="39"/>
      <c r="ED54" s="39"/>
      <c r="EE54" s="39"/>
      <c r="EH54" s="39"/>
      <c r="EI54" s="39"/>
      <c r="EJ54" s="39"/>
      <c r="EK54" s="39"/>
      <c r="EL54" s="39"/>
      <c r="EM54" s="39"/>
      <c r="EP54" s="39"/>
      <c r="EQ54" s="39"/>
      <c r="ER54" s="39"/>
      <c r="ES54" s="39"/>
      <c r="ET54" s="39"/>
      <c r="EU54" s="39"/>
      <c r="EX54" s="39"/>
      <c r="EY54" s="39"/>
      <c r="EZ54" s="39"/>
      <c r="FA54" s="39"/>
      <c r="FB54" s="39"/>
      <c r="FC54" s="39"/>
      <c r="FF54" s="39"/>
      <c r="FG54" s="39"/>
      <c r="FH54" s="39"/>
      <c r="FI54" s="39"/>
      <c r="FJ54" s="39"/>
      <c r="FK54" s="39"/>
      <c r="FN54" s="39"/>
      <c r="FO54" s="39"/>
      <c r="FP54" s="39"/>
      <c r="FQ54" s="39"/>
      <c r="FR54" s="39"/>
      <c r="FS54" s="39"/>
      <c r="FV54" s="39"/>
      <c r="FW54" s="39"/>
      <c r="FX54" s="39"/>
      <c r="FY54" s="39"/>
      <c r="FZ54" s="39"/>
      <c r="GA54" s="39"/>
      <c r="GD54" s="39"/>
      <c r="GE54" s="39"/>
      <c r="GF54" s="39"/>
      <c r="GG54" s="39"/>
      <c r="GH54" s="39"/>
      <c r="GI54" s="39"/>
      <c r="GL54" s="39"/>
      <c r="GM54" s="39"/>
      <c r="GN54" s="39"/>
      <c r="GO54" s="39"/>
      <c r="GP54" s="39"/>
      <c r="GQ54" s="39"/>
      <c r="GT54" s="39"/>
      <c r="GU54" s="39"/>
      <c r="GV54" s="39"/>
      <c r="GW54" s="39"/>
      <c r="GX54" s="39"/>
      <c r="GY54" s="39"/>
      <c r="HB54" s="39"/>
      <c r="HC54" s="39"/>
      <c r="HD54" s="39"/>
      <c r="HE54" s="39"/>
      <c r="HF54" s="39"/>
      <c r="HG54" s="39"/>
      <c r="HJ54" s="39"/>
      <c r="HK54" s="39"/>
      <c r="HL54" s="39"/>
      <c r="HM54" s="39"/>
      <c r="HN54" s="39"/>
      <c r="HO54" s="39"/>
      <c r="HR54" s="39"/>
      <c r="HS54" s="39"/>
      <c r="HT54" s="39"/>
      <c r="HU54" s="39"/>
      <c r="HV54" s="39"/>
      <c r="HW54" s="39"/>
      <c r="HZ54" s="39"/>
      <c r="IA54" s="39"/>
      <c r="IB54" s="39"/>
      <c r="IC54" s="39"/>
      <c r="ID54" s="39"/>
      <c r="IE54" s="39"/>
      <c r="IH54" s="39"/>
      <c r="II54" s="39"/>
      <c r="IJ54" s="39"/>
      <c r="IK54" s="39"/>
      <c r="IL54" s="39"/>
      <c r="IM54" s="39"/>
      <c r="IP54" s="39"/>
      <c r="IQ54" s="39"/>
      <c r="IR54" s="39"/>
      <c r="IS54" s="39"/>
      <c r="IT54" s="39"/>
      <c r="IU54" s="39"/>
    </row>
    <row r="55" spans="1:255" ht="26.25">
      <c r="A55" s="154" t="s">
        <v>2689</v>
      </c>
      <c r="B55" s="155" t="s">
        <v>2481</v>
      </c>
      <c r="C55" s="155" t="s">
        <v>2690</v>
      </c>
      <c r="D55" s="155" t="s">
        <v>2614</v>
      </c>
      <c r="E55" s="155" t="s">
        <v>2484</v>
      </c>
      <c r="F55" s="155" t="s">
        <v>2610</v>
      </c>
      <c r="G55" s="155" t="s">
        <v>2691</v>
      </c>
      <c r="H55" s="154" t="s">
        <v>2692</v>
      </c>
      <c r="J55" s="39"/>
      <c r="K55" s="39"/>
      <c r="L55" s="39"/>
      <c r="M55" s="39"/>
      <c r="N55" s="39"/>
      <c r="O55" s="39"/>
      <c r="R55" s="39"/>
      <c r="S55" s="39"/>
      <c r="T55" s="39"/>
      <c r="U55" s="39"/>
      <c r="V55" s="39"/>
      <c r="W55" s="39"/>
      <c r="Z55" s="39"/>
      <c r="AA55" s="39"/>
      <c r="AB55" s="39"/>
      <c r="AC55" s="39"/>
      <c r="AD55" s="39"/>
      <c r="AE55" s="39"/>
      <c r="AH55" s="39"/>
      <c r="AI55" s="39"/>
      <c r="AJ55" s="39"/>
      <c r="AK55" s="39"/>
      <c r="AL55" s="39"/>
      <c r="AM55" s="39"/>
      <c r="AP55" s="39"/>
      <c r="AQ55" s="39"/>
      <c r="AR55" s="39"/>
      <c r="AS55" s="39"/>
      <c r="AT55" s="39"/>
      <c r="AU55" s="39"/>
      <c r="AX55" s="39"/>
      <c r="AY55" s="39"/>
      <c r="AZ55" s="39"/>
      <c r="BA55" s="39"/>
      <c r="BB55" s="39"/>
      <c r="BC55" s="39"/>
      <c r="BF55" s="39"/>
      <c r="BG55" s="39"/>
      <c r="BH55" s="39"/>
      <c r="BI55" s="39"/>
      <c r="BJ55" s="39"/>
      <c r="BK55" s="39"/>
      <c r="BN55" s="39"/>
      <c r="BO55" s="39"/>
      <c r="BP55" s="39"/>
      <c r="BQ55" s="39"/>
      <c r="BR55" s="39"/>
      <c r="BS55" s="39"/>
      <c r="BV55" s="39"/>
      <c r="BW55" s="39"/>
      <c r="BX55" s="39"/>
      <c r="BY55" s="39"/>
      <c r="BZ55" s="39"/>
      <c r="CA55" s="39"/>
      <c r="CD55" s="39"/>
      <c r="CE55" s="39"/>
      <c r="CF55" s="39"/>
      <c r="CG55" s="39"/>
      <c r="CH55" s="39"/>
      <c r="CI55" s="39"/>
      <c r="CL55" s="39"/>
      <c r="CM55" s="39"/>
      <c r="CN55" s="39"/>
      <c r="CO55" s="39"/>
      <c r="CP55" s="39"/>
      <c r="CQ55" s="39"/>
      <c r="CT55" s="39"/>
      <c r="CU55" s="39"/>
      <c r="CV55" s="39"/>
      <c r="CW55" s="39"/>
      <c r="CX55" s="39"/>
      <c r="CY55" s="39"/>
      <c r="DB55" s="39"/>
      <c r="DC55" s="39"/>
      <c r="DD55" s="39"/>
      <c r="DE55" s="39"/>
      <c r="DF55" s="39"/>
      <c r="DG55" s="39"/>
      <c r="DJ55" s="39"/>
      <c r="DK55" s="39"/>
      <c r="DL55" s="39"/>
      <c r="DM55" s="39"/>
      <c r="DN55" s="39"/>
      <c r="DO55" s="39"/>
      <c r="DR55" s="39"/>
      <c r="DS55" s="39"/>
      <c r="DT55" s="39"/>
      <c r="DU55" s="39"/>
      <c r="DV55" s="39"/>
      <c r="DW55" s="39"/>
      <c r="DZ55" s="39"/>
      <c r="EA55" s="39"/>
      <c r="EB55" s="39"/>
      <c r="EC55" s="39"/>
      <c r="ED55" s="39"/>
      <c r="EE55" s="39"/>
      <c r="EH55" s="39"/>
      <c r="EI55" s="39"/>
      <c r="EJ55" s="39"/>
      <c r="EK55" s="39"/>
      <c r="EL55" s="39"/>
      <c r="EM55" s="39"/>
      <c r="EP55" s="39"/>
      <c r="EQ55" s="39"/>
      <c r="ER55" s="39"/>
      <c r="ES55" s="39"/>
      <c r="ET55" s="39"/>
      <c r="EU55" s="39"/>
      <c r="EX55" s="39"/>
      <c r="EY55" s="39"/>
      <c r="EZ55" s="39"/>
      <c r="FA55" s="39"/>
      <c r="FB55" s="39"/>
      <c r="FC55" s="39"/>
      <c r="FF55" s="39"/>
      <c r="FG55" s="39"/>
      <c r="FH55" s="39"/>
      <c r="FI55" s="39"/>
      <c r="FJ55" s="39"/>
      <c r="FK55" s="39"/>
      <c r="FN55" s="39"/>
      <c r="FO55" s="39"/>
      <c r="FP55" s="39"/>
      <c r="FQ55" s="39"/>
      <c r="FR55" s="39"/>
      <c r="FS55" s="39"/>
      <c r="FV55" s="39"/>
      <c r="FW55" s="39"/>
      <c r="FX55" s="39"/>
      <c r="FY55" s="39"/>
      <c r="FZ55" s="39"/>
      <c r="GA55" s="39"/>
      <c r="GD55" s="39"/>
      <c r="GE55" s="39"/>
      <c r="GF55" s="39"/>
      <c r="GG55" s="39"/>
      <c r="GH55" s="39"/>
      <c r="GI55" s="39"/>
      <c r="GL55" s="39"/>
      <c r="GM55" s="39"/>
      <c r="GN55" s="39"/>
      <c r="GO55" s="39"/>
      <c r="GP55" s="39"/>
      <c r="GQ55" s="39"/>
      <c r="GT55" s="39"/>
      <c r="GU55" s="39"/>
      <c r="GV55" s="39"/>
      <c r="GW55" s="39"/>
      <c r="GX55" s="39"/>
      <c r="GY55" s="39"/>
      <c r="HB55" s="39"/>
      <c r="HC55" s="39"/>
      <c r="HD55" s="39"/>
      <c r="HE55" s="39"/>
      <c r="HF55" s="39"/>
      <c r="HG55" s="39"/>
      <c r="HJ55" s="39"/>
      <c r="HK55" s="39"/>
      <c r="HL55" s="39"/>
      <c r="HM55" s="39"/>
      <c r="HN55" s="39"/>
      <c r="HO55" s="39"/>
      <c r="HR55" s="39"/>
      <c r="HS55" s="39"/>
      <c r="HT55" s="39"/>
      <c r="HU55" s="39"/>
      <c r="HV55" s="39"/>
      <c r="HW55" s="39"/>
      <c r="HZ55" s="39"/>
      <c r="IA55" s="39"/>
      <c r="IB55" s="39"/>
      <c r="IC55" s="39"/>
      <c r="ID55" s="39"/>
      <c r="IE55" s="39"/>
      <c r="IH55" s="39"/>
      <c r="II55" s="39"/>
      <c r="IJ55" s="39"/>
      <c r="IK55" s="39"/>
      <c r="IL55" s="39"/>
      <c r="IM55" s="39"/>
      <c r="IP55" s="39"/>
      <c r="IQ55" s="39"/>
      <c r="IR55" s="39"/>
      <c r="IS55" s="39"/>
      <c r="IT55" s="39"/>
      <c r="IU55" s="39"/>
    </row>
    <row r="56" spans="1:255" ht="39">
      <c r="A56" s="154" t="s">
        <v>2693</v>
      </c>
      <c r="B56" s="155" t="s">
        <v>2481</v>
      </c>
      <c r="C56" s="155" t="s">
        <v>2502</v>
      </c>
      <c r="D56" s="155" t="s">
        <v>2623</v>
      </c>
      <c r="E56" s="155" t="s">
        <v>2694</v>
      </c>
      <c r="F56" s="155" t="s">
        <v>2694</v>
      </c>
      <c r="G56" s="155" t="s">
        <v>2695</v>
      </c>
      <c r="H56" s="154" t="s">
        <v>2696</v>
      </c>
      <c r="J56" s="39"/>
      <c r="K56" s="39"/>
      <c r="L56" s="39"/>
      <c r="M56" s="39"/>
      <c r="N56" s="39"/>
      <c r="O56" s="39"/>
      <c r="R56" s="39"/>
      <c r="S56" s="39"/>
      <c r="T56" s="39"/>
      <c r="U56" s="39"/>
      <c r="V56" s="39"/>
      <c r="W56" s="39"/>
      <c r="Z56" s="39"/>
      <c r="AA56" s="39"/>
      <c r="AB56" s="39"/>
      <c r="AC56" s="39"/>
      <c r="AD56" s="39"/>
      <c r="AE56" s="39"/>
      <c r="AH56" s="39"/>
      <c r="AI56" s="39"/>
      <c r="AJ56" s="39"/>
      <c r="AK56" s="39"/>
      <c r="AL56" s="39"/>
      <c r="AM56" s="39"/>
      <c r="AP56" s="39"/>
      <c r="AQ56" s="39"/>
      <c r="AR56" s="39"/>
      <c r="AS56" s="39"/>
      <c r="AT56" s="39"/>
      <c r="AU56" s="39"/>
      <c r="AX56" s="39"/>
      <c r="AY56" s="39"/>
      <c r="AZ56" s="39"/>
      <c r="BA56" s="39"/>
      <c r="BB56" s="39"/>
      <c r="BC56" s="39"/>
      <c r="BF56" s="39"/>
      <c r="BG56" s="39"/>
      <c r="BH56" s="39"/>
      <c r="BI56" s="39"/>
      <c r="BJ56" s="39"/>
      <c r="BK56" s="39"/>
      <c r="BN56" s="39"/>
      <c r="BO56" s="39"/>
      <c r="BP56" s="39"/>
      <c r="BQ56" s="39"/>
      <c r="BR56" s="39"/>
      <c r="BS56" s="39"/>
      <c r="BV56" s="39"/>
      <c r="BW56" s="39"/>
      <c r="BX56" s="39"/>
      <c r="BY56" s="39"/>
      <c r="BZ56" s="39"/>
      <c r="CA56" s="39"/>
      <c r="CD56" s="39"/>
      <c r="CE56" s="39"/>
      <c r="CF56" s="39"/>
      <c r="CG56" s="39"/>
      <c r="CH56" s="39"/>
      <c r="CI56" s="39"/>
      <c r="CL56" s="39"/>
      <c r="CM56" s="39"/>
      <c r="CN56" s="39"/>
      <c r="CO56" s="39"/>
      <c r="CP56" s="39"/>
      <c r="CQ56" s="39"/>
      <c r="CT56" s="39"/>
      <c r="CU56" s="39"/>
      <c r="CV56" s="39"/>
      <c r="CW56" s="39"/>
      <c r="CX56" s="39"/>
      <c r="CY56" s="39"/>
      <c r="DB56" s="39"/>
      <c r="DC56" s="39"/>
      <c r="DD56" s="39"/>
      <c r="DE56" s="39"/>
      <c r="DF56" s="39"/>
      <c r="DG56" s="39"/>
      <c r="DJ56" s="39"/>
      <c r="DK56" s="39"/>
      <c r="DL56" s="39"/>
      <c r="DM56" s="39"/>
      <c r="DN56" s="39"/>
      <c r="DO56" s="39"/>
      <c r="DR56" s="39"/>
      <c r="DS56" s="39"/>
      <c r="DT56" s="39"/>
      <c r="DU56" s="39"/>
      <c r="DV56" s="39"/>
      <c r="DW56" s="39"/>
      <c r="DZ56" s="39"/>
      <c r="EA56" s="39"/>
      <c r="EB56" s="39"/>
      <c r="EC56" s="39"/>
      <c r="ED56" s="39"/>
      <c r="EE56" s="39"/>
      <c r="EH56" s="39"/>
      <c r="EI56" s="39"/>
      <c r="EJ56" s="39"/>
      <c r="EK56" s="39"/>
      <c r="EL56" s="39"/>
      <c r="EM56" s="39"/>
      <c r="EP56" s="39"/>
      <c r="EQ56" s="39"/>
      <c r="ER56" s="39"/>
      <c r="ES56" s="39"/>
      <c r="ET56" s="39"/>
      <c r="EU56" s="39"/>
      <c r="EX56" s="39"/>
      <c r="EY56" s="39"/>
      <c r="EZ56" s="39"/>
      <c r="FA56" s="39"/>
      <c r="FB56" s="39"/>
      <c r="FC56" s="39"/>
      <c r="FF56" s="39"/>
      <c r="FG56" s="39"/>
      <c r="FH56" s="39"/>
      <c r="FI56" s="39"/>
      <c r="FJ56" s="39"/>
      <c r="FK56" s="39"/>
      <c r="FN56" s="39"/>
      <c r="FO56" s="39"/>
      <c r="FP56" s="39"/>
      <c r="FQ56" s="39"/>
      <c r="FR56" s="39"/>
      <c r="FS56" s="39"/>
      <c r="FV56" s="39"/>
      <c r="FW56" s="39"/>
      <c r="FX56" s="39"/>
      <c r="FY56" s="39"/>
      <c r="FZ56" s="39"/>
      <c r="GA56" s="39"/>
      <c r="GD56" s="39"/>
      <c r="GE56" s="39"/>
      <c r="GF56" s="39"/>
      <c r="GG56" s="39"/>
      <c r="GH56" s="39"/>
      <c r="GI56" s="39"/>
      <c r="GL56" s="39"/>
      <c r="GM56" s="39"/>
      <c r="GN56" s="39"/>
      <c r="GO56" s="39"/>
      <c r="GP56" s="39"/>
      <c r="GQ56" s="39"/>
      <c r="GT56" s="39"/>
      <c r="GU56" s="39"/>
      <c r="GV56" s="39"/>
      <c r="GW56" s="39"/>
      <c r="GX56" s="39"/>
      <c r="GY56" s="39"/>
      <c r="HB56" s="39"/>
      <c r="HC56" s="39"/>
      <c r="HD56" s="39"/>
      <c r="HE56" s="39"/>
      <c r="HF56" s="39"/>
      <c r="HG56" s="39"/>
      <c r="HJ56" s="39"/>
      <c r="HK56" s="39"/>
      <c r="HL56" s="39"/>
      <c r="HM56" s="39"/>
      <c r="HN56" s="39"/>
      <c r="HO56" s="39"/>
      <c r="HR56" s="39"/>
      <c r="HS56" s="39"/>
      <c r="HT56" s="39"/>
      <c r="HU56" s="39"/>
      <c r="HV56" s="39"/>
      <c r="HW56" s="39"/>
      <c r="HZ56" s="39"/>
      <c r="IA56" s="39"/>
      <c r="IB56" s="39"/>
      <c r="IC56" s="39"/>
      <c r="ID56" s="39"/>
      <c r="IE56" s="39"/>
      <c r="IH56" s="39"/>
      <c r="II56" s="39"/>
      <c r="IJ56" s="39"/>
      <c r="IK56" s="39"/>
      <c r="IL56" s="39"/>
      <c r="IM56" s="39"/>
      <c r="IP56" s="39"/>
      <c r="IQ56" s="39"/>
      <c r="IR56" s="39"/>
      <c r="IS56" s="39"/>
      <c r="IT56" s="39"/>
      <c r="IU56" s="39"/>
    </row>
    <row r="57" spans="1:255" ht="26.25">
      <c r="A57" s="154" t="s">
        <v>2697</v>
      </c>
      <c r="B57" s="155" t="s">
        <v>2481</v>
      </c>
      <c r="C57" s="155" t="s">
        <v>2502</v>
      </c>
      <c r="D57" s="155" t="s">
        <v>2684</v>
      </c>
      <c r="E57" s="155" t="s">
        <v>2698</v>
      </c>
      <c r="F57" s="155" t="s">
        <v>2699</v>
      </c>
      <c r="G57" s="155" t="s">
        <v>2700</v>
      </c>
      <c r="H57" s="154" t="s">
        <v>2701</v>
      </c>
      <c r="J57" s="39"/>
      <c r="K57" s="39"/>
      <c r="L57" s="39"/>
      <c r="M57" s="39"/>
      <c r="N57" s="39"/>
      <c r="O57" s="39"/>
      <c r="R57" s="39"/>
      <c r="S57" s="39"/>
      <c r="T57" s="39"/>
      <c r="U57" s="39"/>
      <c r="V57" s="39"/>
      <c r="W57" s="39"/>
      <c r="Z57" s="39"/>
      <c r="AA57" s="39"/>
      <c r="AB57" s="39"/>
      <c r="AC57" s="39"/>
      <c r="AD57" s="39"/>
      <c r="AE57" s="39"/>
      <c r="AH57" s="39"/>
      <c r="AI57" s="39"/>
      <c r="AJ57" s="39"/>
      <c r="AK57" s="39"/>
      <c r="AL57" s="39"/>
      <c r="AM57" s="39"/>
      <c r="AP57" s="39"/>
      <c r="AQ57" s="39"/>
      <c r="AR57" s="39"/>
      <c r="AS57" s="39"/>
      <c r="AT57" s="39"/>
      <c r="AU57" s="39"/>
      <c r="AX57" s="39"/>
      <c r="AY57" s="39"/>
      <c r="AZ57" s="39"/>
      <c r="BA57" s="39"/>
      <c r="BB57" s="39"/>
      <c r="BC57" s="39"/>
      <c r="BF57" s="39"/>
      <c r="BG57" s="39"/>
      <c r="BH57" s="39"/>
      <c r="BI57" s="39"/>
      <c r="BJ57" s="39"/>
      <c r="BK57" s="39"/>
      <c r="BN57" s="39"/>
      <c r="BO57" s="39"/>
      <c r="BP57" s="39"/>
      <c r="BQ57" s="39"/>
      <c r="BR57" s="39"/>
      <c r="BS57" s="39"/>
      <c r="BV57" s="39"/>
      <c r="BW57" s="39"/>
      <c r="BX57" s="39"/>
      <c r="BY57" s="39"/>
      <c r="BZ57" s="39"/>
      <c r="CA57" s="39"/>
      <c r="CD57" s="39"/>
      <c r="CE57" s="39"/>
      <c r="CF57" s="39"/>
      <c r="CG57" s="39"/>
      <c r="CH57" s="39"/>
      <c r="CI57" s="39"/>
      <c r="CL57" s="39"/>
      <c r="CM57" s="39"/>
      <c r="CN57" s="39"/>
      <c r="CO57" s="39"/>
      <c r="CP57" s="39"/>
      <c r="CQ57" s="39"/>
      <c r="CT57" s="39"/>
      <c r="CU57" s="39"/>
      <c r="CV57" s="39"/>
      <c r="CW57" s="39"/>
      <c r="CX57" s="39"/>
      <c r="CY57" s="39"/>
      <c r="DB57" s="39"/>
      <c r="DC57" s="39"/>
      <c r="DD57" s="39"/>
      <c r="DE57" s="39"/>
      <c r="DF57" s="39"/>
      <c r="DG57" s="39"/>
      <c r="DJ57" s="39"/>
      <c r="DK57" s="39"/>
      <c r="DL57" s="39"/>
      <c r="DM57" s="39"/>
      <c r="DN57" s="39"/>
      <c r="DO57" s="39"/>
      <c r="DR57" s="39"/>
      <c r="DS57" s="39"/>
      <c r="DT57" s="39"/>
      <c r="DU57" s="39"/>
      <c r="DV57" s="39"/>
      <c r="DW57" s="39"/>
      <c r="DZ57" s="39"/>
      <c r="EA57" s="39"/>
      <c r="EB57" s="39"/>
      <c r="EC57" s="39"/>
      <c r="ED57" s="39"/>
      <c r="EE57" s="39"/>
      <c r="EH57" s="39"/>
      <c r="EI57" s="39"/>
      <c r="EJ57" s="39"/>
      <c r="EK57" s="39"/>
      <c r="EL57" s="39"/>
      <c r="EM57" s="39"/>
      <c r="EP57" s="39"/>
      <c r="EQ57" s="39"/>
      <c r="ER57" s="39"/>
      <c r="ES57" s="39"/>
      <c r="ET57" s="39"/>
      <c r="EU57" s="39"/>
      <c r="EX57" s="39"/>
      <c r="EY57" s="39"/>
      <c r="EZ57" s="39"/>
      <c r="FA57" s="39"/>
      <c r="FB57" s="39"/>
      <c r="FC57" s="39"/>
      <c r="FF57" s="39"/>
      <c r="FG57" s="39"/>
      <c r="FH57" s="39"/>
      <c r="FI57" s="39"/>
      <c r="FJ57" s="39"/>
      <c r="FK57" s="39"/>
      <c r="FN57" s="39"/>
      <c r="FO57" s="39"/>
      <c r="FP57" s="39"/>
      <c r="FQ57" s="39"/>
      <c r="FR57" s="39"/>
      <c r="FS57" s="39"/>
      <c r="FV57" s="39"/>
      <c r="FW57" s="39"/>
      <c r="FX57" s="39"/>
      <c r="FY57" s="39"/>
      <c r="FZ57" s="39"/>
      <c r="GA57" s="39"/>
      <c r="GD57" s="39"/>
      <c r="GE57" s="39"/>
      <c r="GF57" s="39"/>
      <c r="GG57" s="39"/>
      <c r="GH57" s="39"/>
      <c r="GI57" s="39"/>
      <c r="GL57" s="39"/>
      <c r="GM57" s="39"/>
      <c r="GN57" s="39"/>
      <c r="GO57" s="39"/>
      <c r="GP57" s="39"/>
      <c r="GQ57" s="39"/>
      <c r="GT57" s="39"/>
      <c r="GU57" s="39"/>
      <c r="GV57" s="39"/>
      <c r="GW57" s="39"/>
      <c r="GX57" s="39"/>
      <c r="GY57" s="39"/>
      <c r="HB57" s="39"/>
      <c r="HC57" s="39"/>
      <c r="HD57" s="39"/>
      <c r="HE57" s="39"/>
      <c r="HF57" s="39"/>
      <c r="HG57" s="39"/>
      <c r="HJ57" s="39"/>
      <c r="HK57" s="39"/>
      <c r="HL57" s="39"/>
      <c r="HM57" s="39"/>
      <c r="HN57" s="39"/>
      <c r="HO57" s="39"/>
      <c r="HR57" s="39"/>
      <c r="HS57" s="39"/>
      <c r="HT57" s="39"/>
      <c r="HU57" s="39"/>
      <c r="HV57" s="39"/>
      <c r="HW57" s="39"/>
      <c r="HZ57" s="39"/>
      <c r="IA57" s="39"/>
      <c r="IB57" s="39"/>
      <c r="IC57" s="39"/>
      <c r="ID57" s="39"/>
      <c r="IE57" s="39"/>
      <c r="IH57" s="39"/>
      <c r="II57" s="39"/>
      <c r="IJ57" s="39"/>
      <c r="IK57" s="39"/>
      <c r="IL57" s="39"/>
      <c r="IM57" s="39"/>
      <c r="IP57" s="39"/>
      <c r="IQ57" s="39"/>
      <c r="IR57" s="39"/>
      <c r="IS57" s="39"/>
      <c r="IT57" s="39"/>
      <c r="IU57" s="39"/>
    </row>
    <row r="58" spans="1:255" ht="51.75">
      <c r="A58" s="154" t="s">
        <v>2702</v>
      </c>
      <c r="B58" s="155" t="s">
        <v>2481</v>
      </c>
      <c r="C58" s="155" t="s">
        <v>2703</v>
      </c>
      <c r="D58" s="155" t="s">
        <v>13926</v>
      </c>
      <c r="E58" s="155" t="s">
        <v>2704</v>
      </c>
      <c r="F58" s="155" t="s">
        <v>2704</v>
      </c>
      <c r="G58" s="155" t="s">
        <v>2705</v>
      </c>
      <c r="H58" s="154" t="s">
        <v>2706</v>
      </c>
      <c r="J58" s="39"/>
      <c r="K58" s="39"/>
      <c r="L58" s="39"/>
      <c r="M58" s="39"/>
      <c r="N58" s="39"/>
      <c r="O58" s="39"/>
      <c r="R58" s="39"/>
      <c r="S58" s="39"/>
      <c r="T58" s="39"/>
      <c r="U58" s="39"/>
      <c r="V58" s="39"/>
      <c r="W58" s="39"/>
      <c r="Z58" s="39"/>
      <c r="AA58" s="39"/>
      <c r="AB58" s="39"/>
      <c r="AC58" s="39"/>
      <c r="AD58" s="39"/>
      <c r="AE58" s="39"/>
      <c r="AH58" s="39"/>
      <c r="AI58" s="39"/>
      <c r="AJ58" s="39"/>
      <c r="AK58" s="39"/>
      <c r="AL58" s="39"/>
      <c r="AM58" s="39"/>
      <c r="AP58" s="39"/>
      <c r="AQ58" s="39"/>
      <c r="AR58" s="39"/>
      <c r="AS58" s="39"/>
      <c r="AT58" s="39"/>
      <c r="AU58" s="39"/>
      <c r="AX58" s="39"/>
      <c r="AY58" s="39"/>
      <c r="AZ58" s="39"/>
      <c r="BA58" s="39"/>
      <c r="BB58" s="39"/>
      <c r="BC58" s="39"/>
      <c r="BF58" s="39"/>
      <c r="BG58" s="39"/>
      <c r="BH58" s="39"/>
      <c r="BI58" s="39"/>
      <c r="BJ58" s="39"/>
      <c r="BK58" s="39"/>
      <c r="BN58" s="39"/>
      <c r="BO58" s="39"/>
      <c r="BP58" s="39"/>
      <c r="BQ58" s="39"/>
      <c r="BR58" s="39"/>
      <c r="BS58" s="39"/>
      <c r="BV58" s="39"/>
      <c r="BW58" s="39"/>
      <c r="BX58" s="39"/>
      <c r="BY58" s="39"/>
      <c r="BZ58" s="39"/>
      <c r="CA58" s="39"/>
      <c r="CD58" s="39"/>
      <c r="CE58" s="39"/>
      <c r="CF58" s="39"/>
      <c r="CG58" s="39"/>
      <c r="CH58" s="39"/>
      <c r="CI58" s="39"/>
      <c r="CL58" s="39"/>
      <c r="CM58" s="39"/>
      <c r="CN58" s="39"/>
      <c r="CO58" s="39"/>
      <c r="CP58" s="39"/>
      <c r="CQ58" s="39"/>
      <c r="CT58" s="39"/>
      <c r="CU58" s="39"/>
      <c r="CV58" s="39"/>
      <c r="CW58" s="39"/>
      <c r="CX58" s="39"/>
      <c r="CY58" s="39"/>
      <c r="DB58" s="39"/>
      <c r="DC58" s="39"/>
      <c r="DD58" s="39"/>
      <c r="DE58" s="39"/>
      <c r="DF58" s="39"/>
      <c r="DG58" s="39"/>
      <c r="DJ58" s="39"/>
      <c r="DK58" s="39"/>
      <c r="DL58" s="39"/>
      <c r="DM58" s="39"/>
      <c r="DN58" s="39"/>
      <c r="DO58" s="39"/>
      <c r="DR58" s="39"/>
      <c r="DS58" s="39"/>
      <c r="DT58" s="39"/>
      <c r="DU58" s="39"/>
      <c r="DV58" s="39"/>
      <c r="DW58" s="39"/>
      <c r="DZ58" s="39"/>
      <c r="EA58" s="39"/>
      <c r="EB58" s="39"/>
      <c r="EC58" s="39"/>
      <c r="ED58" s="39"/>
      <c r="EE58" s="39"/>
      <c r="EH58" s="39"/>
      <c r="EI58" s="39"/>
      <c r="EJ58" s="39"/>
      <c r="EK58" s="39"/>
      <c r="EL58" s="39"/>
      <c r="EM58" s="39"/>
      <c r="EP58" s="39"/>
      <c r="EQ58" s="39"/>
      <c r="ER58" s="39"/>
      <c r="ES58" s="39"/>
      <c r="ET58" s="39"/>
      <c r="EU58" s="39"/>
      <c r="EX58" s="39"/>
      <c r="EY58" s="39"/>
      <c r="EZ58" s="39"/>
      <c r="FA58" s="39"/>
      <c r="FB58" s="39"/>
      <c r="FC58" s="39"/>
      <c r="FF58" s="39"/>
      <c r="FG58" s="39"/>
      <c r="FH58" s="39"/>
      <c r="FI58" s="39"/>
      <c r="FJ58" s="39"/>
      <c r="FK58" s="39"/>
      <c r="FN58" s="39"/>
      <c r="FO58" s="39"/>
      <c r="FP58" s="39"/>
      <c r="FQ58" s="39"/>
      <c r="FR58" s="39"/>
      <c r="FS58" s="39"/>
      <c r="FV58" s="39"/>
      <c r="FW58" s="39"/>
      <c r="FX58" s="39"/>
      <c r="FY58" s="39"/>
      <c r="FZ58" s="39"/>
      <c r="GA58" s="39"/>
      <c r="GD58" s="39"/>
      <c r="GE58" s="39"/>
      <c r="GF58" s="39"/>
      <c r="GG58" s="39"/>
      <c r="GH58" s="39"/>
      <c r="GI58" s="39"/>
      <c r="GL58" s="39"/>
      <c r="GM58" s="39"/>
      <c r="GN58" s="39"/>
      <c r="GO58" s="39"/>
      <c r="GP58" s="39"/>
      <c r="GQ58" s="39"/>
      <c r="GT58" s="39"/>
      <c r="GU58" s="39"/>
      <c r="GV58" s="39"/>
      <c r="GW58" s="39"/>
      <c r="GX58" s="39"/>
      <c r="GY58" s="39"/>
      <c r="HB58" s="39"/>
      <c r="HC58" s="39"/>
      <c r="HD58" s="39"/>
      <c r="HE58" s="39"/>
      <c r="HF58" s="39"/>
      <c r="HG58" s="39"/>
      <c r="HJ58" s="39"/>
      <c r="HK58" s="39"/>
      <c r="HL58" s="39"/>
      <c r="HM58" s="39"/>
      <c r="HN58" s="39"/>
      <c r="HO58" s="39"/>
      <c r="HR58" s="39"/>
      <c r="HS58" s="39"/>
      <c r="HT58" s="39"/>
      <c r="HU58" s="39"/>
      <c r="HV58" s="39"/>
      <c r="HW58" s="39"/>
      <c r="HZ58" s="39"/>
      <c r="IA58" s="39"/>
      <c r="IB58" s="39"/>
      <c r="IC58" s="39"/>
      <c r="ID58" s="39"/>
      <c r="IE58" s="39"/>
      <c r="IH58" s="39"/>
      <c r="II58" s="39"/>
      <c r="IJ58" s="39"/>
      <c r="IK58" s="39"/>
      <c r="IL58" s="39"/>
      <c r="IM58" s="39"/>
      <c r="IP58" s="39"/>
      <c r="IQ58" s="39"/>
      <c r="IR58" s="39"/>
      <c r="IS58" s="39"/>
      <c r="IT58" s="39"/>
      <c r="IU58" s="39"/>
    </row>
    <row r="59" spans="1:255" ht="39">
      <c r="A59" s="154" t="s">
        <v>2707</v>
      </c>
      <c r="B59" s="155" t="s">
        <v>2481</v>
      </c>
      <c r="C59" s="155" t="s">
        <v>2708</v>
      </c>
      <c r="D59" s="155" t="s">
        <v>2684</v>
      </c>
      <c r="E59" s="155" t="s">
        <v>2709</v>
      </c>
      <c r="F59" s="155" t="s">
        <v>2710</v>
      </c>
      <c r="G59" s="155" t="s">
        <v>2711</v>
      </c>
      <c r="H59" s="154" t="s">
        <v>2712</v>
      </c>
      <c r="J59" s="39"/>
      <c r="K59" s="39"/>
      <c r="L59" s="39"/>
      <c r="M59" s="39"/>
      <c r="N59" s="39"/>
      <c r="O59" s="39"/>
      <c r="R59" s="39"/>
      <c r="S59" s="39"/>
      <c r="T59" s="39"/>
      <c r="U59" s="39"/>
      <c r="V59" s="39"/>
      <c r="W59" s="39"/>
      <c r="Z59" s="39"/>
      <c r="AA59" s="39"/>
      <c r="AB59" s="39"/>
      <c r="AC59" s="39"/>
      <c r="AD59" s="39"/>
      <c r="AE59" s="39"/>
      <c r="AH59" s="39"/>
      <c r="AI59" s="39"/>
      <c r="AJ59" s="39"/>
      <c r="AK59" s="39"/>
      <c r="AL59" s="39"/>
      <c r="AM59" s="39"/>
      <c r="AP59" s="39"/>
      <c r="AQ59" s="39"/>
      <c r="AR59" s="39"/>
      <c r="AS59" s="39"/>
      <c r="AT59" s="39"/>
      <c r="AU59" s="39"/>
      <c r="AX59" s="39"/>
      <c r="AY59" s="39"/>
      <c r="AZ59" s="39"/>
      <c r="BA59" s="39"/>
      <c r="BB59" s="39"/>
      <c r="BC59" s="39"/>
      <c r="BF59" s="39"/>
      <c r="BG59" s="39"/>
      <c r="BH59" s="39"/>
      <c r="BI59" s="39"/>
      <c r="BJ59" s="39"/>
      <c r="BK59" s="39"/>
      <c r="BN59" s="39"/>
      <c r="BO59" s="39"/>
      <c r="BP59" s="39"/>
      <c r="BQ59" s="39"/>
      <c r="BR59" s="39"/>
      <c r="BS59" s="39"/>
      <c r="BV59" s="39"/>
      <c r="BW59" s="39"/>
      <c r="BX59" s="39"/>
      <c r="BY59" s="39"/>
      <c r="BZ59" s="39"/>
      <c r="CA59" s="39"/>
      <c r="CD59" s="39"/>
      <c r="CE59" s="39"/>
      <c r="CF59" s="39"/>
      <c r="CG59" s="39"/>
      <c r="CH59" s="39"/>
      <c r="CI59" s="39"/>
      <c r="CL59" s="39"/>
      <c r="CM59" s="39"/>
      <c r="CN59" s="39"/>
      <c r="CO59" s="39"/>
      <c r="CP59" s="39"/>
      <c r="CQ59" s="39"/>
      <c r="CT59" s="39"/>
      <c r="CU59" s="39"/>
      <c r="CV59" s="39"/>
      <c r="CW59" s="39"/>
      <c r="CX59" s="39"/>
      <c r="CY59" s="39"/>
      <c r="DB59" s="39"/>
      <c r="DC59" s="39"/>
      <c r="DD59" s="39"/>
      <c r="DE59" s="39"/>
      <c r="DF59" s="39"/>
      <c r="DG59" s="39"/>
      <c r="DJ59" s="39"/>
      <c r="DK59" s="39"/>
      <c r="DL59" s="39"/>
      <c r="DM59" s="39"/>
      <c r="DN59" s="39"/>
      <c r="DO59" s="39"/>
      <c r="DR59" s="39"/>
      <c r="DS59" s="39"/>
      <c r="DT59" s="39"/>
      <c r="DU59" s="39"/>
      <c r="DV59" s="39"/>
      <c r="DW59" s="39"/>
      <c r="DZ59" s="39"/>
      <c r="EA59" s="39"/>
      <c r="EB59" s="39"/>
      <c r="EC59" s="39"/>
      <c r="ED59" s="39"/>
      <c r="EE59" s="39"/>
      <c r="EH59" s="39"/>
      <c r="EI59" s="39"/>
      <c r="EJ59" s="39"/>
      <c r="EK59" s="39"/>
      <c r="EL59" s="39"/>
      <c r="EM59" s="39"/>
      <c r="EP59" s="39"/>
      <c r="EQ59" s="39"/>
      <c r="ER59" s="39"/>
      <c r="ES59" s="39"/>
      <c r="ET59" s="39"/>
      <c r="EU59" s="39"/>
      <c r="EX59" s="39"/>
      <c r="EY59" s="39"/>
      <c r="EZ59" s="39"/>
      <c r="FA59" s="39"/>
      <c r="FB59" s="39"/>
      <c r="FC59" s="39"/>
      <c r="FF59" s="39"/>
      <c r="FG59" s="39"/>
      <c r="FH59" s="39"/>
      <c r="FI59" s="39"/>
      <c r="FJ59" s="39"/>
      <c r="FK59" s="39"/>
      <c r="FN59" s="39"/>
      <c r="FO59" s="39"/>
      <c r="FP59" s="39"/>
      <c r="FQ59" s="39"/>
      <c r="FR59" s="39"/>
      <c r="FS59" s="39"/>
      <c r="FV59" s="39"/>
      <c r="FW59" s="39"/>
      <c r="FX59" s="39"/>
      <c r="FY59" s="39"/>
      <c r="FZ59" s="39"/>
      <c r="GA59" s="39"/>
      <c r="GD59" s="39"/>
      <c r="GE59" s="39"/>
      <c r="GF59" s="39"/>
      <c r="GG59" s="39"/>
      <c r="GH59" s="39"/>
      <c r="GI59" s="39"/>
      <c r="GL59" s="39"/>
      <c r="GM59" s="39"/>
      <c r="GN59" s="39"/>
      <c r="GO59" s="39"/>
      <c r="GP59" s="39"/>
      <c r="GQ59" s="39"/>
      <c r="GT59" s="39"/>
      <c r="GU59" s="39"/>
      <c r="GV59" s="39"/>
      <c r="GW59" s="39"/>
      <c r="GX59" s="39"/>
      <c r="GY59" s="39"/>
      <c r="HB59" s="39"/>
      <c r="HC59" s="39"/>
      <c r="HD59" s="39"/>
      <c r="HE59" s="39"/>
      <c r="HF59" s="39"/>
      <c r="HG59" s="39"/>
      <c r="HJ59" s="39"/>
      <c r="HK59" s="39"/>
      <c r="HL59" s="39"/>
      <c r="HM59" s="39"/>
      <c r="HN59" s="39"/>
      <c r="HO59" s="39"/>
      <c r="HR59" s="39"/>
      <c r="HS59" s="39"/>
      <c r="HT59" s="39"/>
      <c r="HU59" s="39"/>
      <c r="HV59" s="39"/>
      <c r="HW59" s="39"/>
      <c r="HZ59" s="39"/>
      <c r="IA59" s="39"/>
      <c r="IB59" s="39"/>
      <c r="IC59" s="39"/>
      <c r="ID59" s="39"/>
      <c r="IE59" s="39"/>
      <c r="IH59" s="39"/>
      <c r="II59" s="39"/>
      <c r="IJ59" s="39"/>
      <c r="IK59" s="39"/>
      <c r="IL59" s="39"/>
      <c r="IM59" s="39"/>
      <c r="IP59" s="39"/>
      <c r="IQ59" s="39"/>
      <c r="IR59" s="39"/>
      <c r="IS59" s="39"/>
      <c r="IT59" s="39"/>
      <c r="IU59" s="39"/>
    </row>
    <row r="60" spans="1:255" ht="26.25">
      <c r="A60" s="154" t="s">
        <v>2713</v>
      </c>
      <c r="B60" s="155" t="s">
        <v>2481</v>
      </c>
      <c r="C60" s="155" t="s">
        <v>2502</v>
      </c>
      <c r="D60" s="155" t="s">
        <v>2623</v>
      </c>
      <c r="E60" s="155" t="s">
        <v>2686</v>
      </c>
      <c r="F60" s="155" t="s">
        <v>2686</v>
      </c>
      <c r="G60" s="155" t="s">
        <v>2714</v>
      </c>
      <c r="H60" s="154" t="s">
        <v>2715</v>
      </c>
      <c r="J60" s="39"/>
      <c r="K60" s="39"/>
      <c r="L60" s="39"/>
      <c r="M60" s="39"/>
      <c r="N60" s="39"/>
      <c r="O60" s="39"/>
      <c r="R60" s="39"/>
      <c r="S60" s="39"/>
      <c r="T60" s="39"/>
      <c r="U60" s="39"/>
      <c r="V60" s="39"/>
      <c r="W60" s="39"/>
      <c r="Z60" s="39"/>
      <c r="AA60" s="39"/>
      <c r="AB60" s="39"/>
      <c r="AC60" s="39"/>
      <c r="AD60" s="39"/>
      <c r="AE60" s="39"/>
      <c r="AH60" s="39"/>
      <c r="AI60" s="39"/>
      <c r="AJ60" s="39"/>
      <c r="AK60" s="39"/>
      <c r="AL60" s="39"/>
      <c r="AM60" s="39"/>
      <c r="AP60" s="39"/>
      <c r="AQ60" s="39"/>
      <c r="AR60" s="39"/>
      <c r="AS60" s="39"/>
      <c r="AT60" s="39"/>
      <c r="AU60" s="39"/>
      <c r="AX60" s="39"/>
      <c r="AY60" s="39"/>
      <c r="AZ60" s="39"/>
      <c r="BA60" s="39"/>
      <c r="BB60" s="39"/>
      <c r="BC60" s="39"/>
      <c r="BF60" s="39"/>
      <c r="BG60" s="39"/>
      <c r="BH60" s="39"/>
      <c r="BI60" s="39"/>
      <c r="BJ60" s="39"/>
      <c r="BK60" s="39"/>
      <c r="BN60" s="39"/>
      <c r="BO60" s="39"/>
      <c r="BP60" s="39"/>
      <c r="BQ60" s="39"/>
      <c r="BR60" s="39"/>
      <c r="BS60" s="39"/>
      <c r="BV60" s="39"/>
      <c r="BW60" s="39"/>
      <c r="BX60" s="39"/>
      <c r="BY60" s="39"/>
      <c r="BZ60" s="39"/>
      <c r="CA60" s="39"/>
      <c r="CD60" s="39"/>
      <c r="CE60" s="39"/>
      <c r="CF60" s="39"/>
      <c r="CG60" s="39"/>
      <c r="CH60" s="39"/>
      <c r="CI60" s="39"/>
      <c r="CL60" s="39"/>
      <c r="CM60" s="39"/>
      <c r="CN60" s="39"/>
      <c r="CO60" s="39"/>
      <c r="CP60" s="39"/>
      <c r="CQ60" s="39"/>
      <c r="CT60" s="39"/>
      <c r="CU60" s="39"/>
      <c r="CV60" s="39"/>
      <c r="CW60" s="39"/>
      <c r="CX60" s="39"/>
      <c r="CY60" s="39"/>
      <c r="DB60" s="39"/>
      <c r="DC60" s="39"/>
      <c r="DD60" s="39"/>
      <c r="DE60" s="39"/>
      <c r="DF60" s="39"/>
      <c r="DG60" s="39"/>
      <c r="DJ60" s="39"/>
      <c r="DK60" s="39"/>
      <c r="DL60" s="39"/>
      <c r="DM60" s="39"/>
      <c r="DN60" s="39"/>
      <c r="DO60" s="39"/>
      <c r="DR60" s="39"/>
      <c r="DS60" s="39"/>
      <c r="DT60" s="39"/>
      <c r="DU60" s="39"/>
      <c r="DV60" s="39"/>
      <c r="DW60" s="39"/>
      <c r="DZ60" s="39"/>
      <c r="EA60" s="39"/>
      <c r="EB60" s="39"/>
      <c r="EC60" s="39"/>
      <c r="ED60" s="39"/>
      <c r="EE60" s="39"/>
      <c r="EH60" s="39"/>
      <c r="EI60" s="39"/>
      <c r="EJ60" s="39"/>
      <c r="EK60" s="39"/>
      <c r="EL60" s="39"/>
      <c r="EM60" s="39"/>
      <c r="EP60" s="39"/>
      <c r="EQ60" s="39"/>
      <c r="ER60" s="39"/>
      <c r="ES60" s="39"/>
      <c r="ET60" s="39"/>
      <c r="EU60" s="39"/>
      <c r="EX60" s="39"/>
      <c r="EY60" s="39"/>
      <c r="EZ60" s="39"/>
      <c r="FA60" s="39"/>
      <c r="FB60" s="39"/>
      <c r="FC60" s="39"/>
      <c r="FF60" s="39"/>
      <c r="FG60" s="39"/>
      <c r="FH60" s="39"/>
      <c r="FI60" s="39"/>
      <c r="FJ60" s="39"/>
      <c r="FK60" s="39"/>
      <c r="FN60" s="39"/>
      <c r="FO60" s="39"/>
      <c r="FP60" s="39"/>
      <c r="FQ60" s="39"/>
      <c r="FR60" s="39"/>
      <c r="FS60" s="39"/>
      <c r="FV60" s="39"/>
      <c r="FW60" s="39"/>
      <c r="FX60" s="39"/>
      <c r="FY60" s="39"/>
      <c r="FZ60" s="39"/>
      <c r="GA60" s="39"/>
      <c r="GD60" s="39"/>
      <c r="GE60" s="39"/>
      <c r="GF60" s="39"/>
      <c r="GG60" s="39"/>
      <c r="GH60" s="39"/>
      <c r="GI60" s="39"/>
      <c r="GL60" s="39"/>
      <c r="GM60" s="39"/>
      <c r="GN60" s="39"/>
      <c r="GO60" s="39"/>
      <c r="GP60" s="39"/>
      <c r="GQ60" s="39"/>
      <c r="GT60" s="39"/>
      <c r="GU60" s="39"/>
      <c r="GV60" s="39"/>
      <c r="GW60" s="39"/>
      <c r="GX60" s="39"/>
      <c r="GY60" s="39"/>
      <c r="HB60" s="39"/>
      <c r="HC60" s="39"/>
      <c r="HD60" s="39"/>
      <c r="HE60" s="39"/>
      <c r="HF60" s="39"/>
      <c r="HG60" s="39"/>
      <c r="HJ60" s="39"/>
      <c r="HK60" s="39"/>
      <c r="HL60" s="39"/>
      <c r="HM60" s="39"/>
      <c r="HN60" s="39"/>
      <c r="HO60" s="39"/>
      <c r="HR60" s="39"/>
      <c r="HS60" s="39"/>
      <c r="HT60" s="39"/>
      <c r="HU60" s="39"/>
      <c r="HV60" s="39"/>
      <c r="HW60" s="39"/>
      <c r="HZ60" s="39"/>
      <c r="IA60" s="39"/>
      <c r="IB60" s="39"/>
      <c r="IC60" s="39"/>
      <c r="ID60" s="39"/>
      <c r="IE60" s="39"/>
      <c r="IH60" s="39"/>
      <c r="II60" s="39"/>
      <c r="IJ60" s="39"/>
      <c r="IK60" s="39"/>
      <c r="IL60" s="39"/>
      <c r="IM60" s="39"/>
      <c r="IP60" s="39"/>
      <c r="IQ60" s="39"/>
      <c r="IR60" s="39"/>
      <c r="IS60" s="39"/>
      <c r="IT60" s="39"/>
      <c r="IU60" s="39"/>
    </row>
    <row r="61" spans="1:255" ht="26.25">
      <c r="A61" s="154" t="s">
        <v>2716</v>
      </c>
      <c r="B61" s="155" t="s">
        <v>2481</v>
      </c>
      <c r="C61" s="155" t="s">
        <v>2502</v>
      </c>
      <c r="D61" s="155" t="s">
        <v>2623</v>
      </c>
      <c r="E61" s="155" t="s">
        <v>2717</v>
      </c>
      <c r="F61" s="155" t="s">
        <v>2717</v>
      </c>
      <c r="G61" s="155" t="s">
        <v>2718</v>
      </c>
      <c r="H61" s="154" t="s">
        <v>2719</v>
      </c>
      <c r="J61" s="39"/>
      <c r="K61" s="39"/>
      <c r="L61" s="39"/>
      <c r="M61" s="39"/>
      <c r="N61" s="39"/>
      <c r="O61" s="39"/>
      <c r="R61" s="39"/>
      <c r="S61" s="39"/>
      <c r="T61" s="39"/>
      <c r="U61" s="39"/>
      <c r="V61" s="39"/>
      <c r="W61" s="39"/>
      <c r="Z61" s="39"/>
      <c r="AA61" s="39"/>
      <c r="AB61" s="39"/>
      <c r="AC61" s="39"/>
      <c r="AD61" s="39"/>
      <c r="AE61" s="39"/>
      <c r="AH61" s="39"/>
      <c r="AI61" s="39"/>
      <c r="AJ61" s="39"/>
      <c r="AK61" s="39"/>
      <c r="AL61" s="39"/>
      <c r="AM61" s="39"/>
      <c r="AP61" s="39"/>
      <c r="AQ61" s="39"/>
      <c r="AR61" s="39"/>
      <c r="AS61" s="39"/>
      <c r="AT61" s="39"/>
      <c r="AU61" s="39"/>
      <c r="AX61" s="39"/>
      <c r="AY61" s="39"/>
      <c r="AZ61" s="39"/>
      <c r="BA61" s="39"/>
      <c r="BB61" s="39"/>
      <c r="BC61" s="39"/>
      <c r="BF61" s="39"/>
      <c r="BG61" s="39"/>
      <c r="BH61" s="39"/>
      <c r="BI61" s="39"/>
      <c r="BJ61" s="39"/>
      <c r="BK61" s="39"/>
      <c r="BN61" s="39"/>
      <c r="BO61" s="39"/>
      <c r="BP61" s="39"/>
      <c r="BQ61" s="39"/>
      <c r="BR61" s="39"/>
      <c r="BS61" s="39"/>
      <c r="BV61" s="39"/>
      <c r="BW61" s="39"/>
      <c r="BX61" s="39"/>
      <c r="BY61" s="39"/>
      <c r="BZ61" s="39"/>
      <c r="CA61" s="39"/>
      <c r="CD61" s="39"/>
      <c r="CE61" s="39"/>
      <c r="CF61" s="39"/>
      <c r="CG61" s="39"/>
      <c r="CH61" s="39"/>
      <c r="CI61" s="39"/>
      <c r="CL61" s="39"/>
      <c r="CM61" s="39"/>
      <c r="CN61" s="39"/>
      <c r="CO61" s="39"/>
      <c r="CP61" s="39"/>
      <c r="CQ61" s="39"/>
      <c r="CT61" s="39"/>
      <c r="CU61" s="39"/>
      <c r="CV61" s="39"/>
      <c r="CW61" s="39"/>
      <c r="CX61" s="39"/>
      <c r="CY61" s="39"/>
      <c r="DB61" s="39"/>
      <c r="DC61" s="39"/>
      <c r="DD61" s="39"/>
      <c r="DE61" s="39"/>
      <c r="DF61" s="39"/>
      <c r="DG61" s="39"/>
      <c r="DJ61" s="39"/>
      <c r="DK61" s="39"/>
      <c r="DL61" s="39"/>
      <c r="DM61" s="39"/>
      <c r="DN61" s="39"/>
      <c r="DO61" s="39"/>
      <c r="DR61" s="39"/>
      <c r="DS61" s="39"/>
      <c r="DT61" s="39"/>
      <c r="DU61" s="39"/>
      <c r="DV61" s="39"/>
      <c r="DW61" s="39"/>
      <c r="DZ61" s="39"/>
      <c r="EA61" s="39"/>
      <c r="EB61" s="39"/>
      <c r="EC61" s="39"/>
      <c r="ED61" s="39"/>
      <c r="EE61" s="39"/>
      <c r="EH61" s="39"/>
      <c r="EI61" s="39"/>
      <c r="EJ61" s="39"/>
      <c r="EK61" s="39"/>
      <c r="EL61" s="39"/>
      <c r="EM61" s="39"/>
      <c r="EP61" s="39"/>
      <c r="EQ61" s="39"/>
      <c r="ER61" s="39"/>
      <c r="ES61" s="39"/>
      <c r="ET61" s="39"/>
      <c r="EU61" s="39"/>
      <c r="EX61" s="39"/>
      <c r="EY61" s="39"/>
      <c r="EZ61" s="39"/>
      <c r="FA61" s="39"/>
      <c r="FB61" s="39"/>
      <c r="FC61" s="39"/>
      <c r="FF61" s="39"/>
      <c r="FG61" s="39"/>
      <c r="FH61" s="39"/>
      <c r="FI61" s="39"/>
      <c r="FJ61" s="39"/>
      <c r="FK61" s="39"/>
      <c r="FN61" s="39"/>
      <c r="FO61" s="39"/>
      <c r="FP61" s="39"/>
      <c r="FQ61" s="39"/>
      <c r="FR61" s="39"/>
      <c r="FS61" s="39"/>
      <c r="FV61" s="39"/>
      <c r="FW61" s="39"/>
      <c r="FX61" s="39"/>
      <c r="FY61" s="39"/>
      <c r="FZ61" s="39"/>
      <c r="GA61" s="39"/>
      <c r="GD61" s="39"/>
      <c r="GE61" s="39"/>
      <c r="GF61" s="39"/>
      <c r="GG61" s="39"/>
      <c r="GH61" s="39"/>
      <c r="GI61" s="39"/>
      <c r="GL61" s="39"/>
      <c r="GM61" s="39"/>
      <c r="GN61" s="39"/>
      <c r="GO61" s="39"/>
      <c r="GP61" s="39"/>
      <c r="GQ61" s="39"/>
      <c r="GT61" s="39"/>
      <c r="GU61" s="39"/>
      <c r="GV61" s="39"/>
      <c r="GW61" s="39"/>
      <c r="GX61" s="39"/>
      <c r="GY61" s="39"/>
      <c r="HB61" s="39"/>
      <c r="HC61" s="39"/>
      <c r="HD61" s="39"/>
      <c r="HE61" s="39"/>
      <c r="HF61" s="39"/>
      <c r="HG61" s="39"/>
      <c r="HJ61" s="39"/>
      <c r="HK61" s="39"/>
      <c r="HL61" s="39"/>
      <c r="HM61" s="39"/>
      <c r="HN61" s="39"/>
      <c r="HO61" s="39"/>
      <c r="HR61" s="39"/>
      <c r="HS61" s="39"/>
      <c r="HT61" s="39"/>
      <c r="HU61" s="39"/>
      <c r="HV61" s="39"/>
      <c r="HW61" s="39"/>
      <c r="HZ61" s="39"/>
      <c r="IA61" s="39"/>
      <c r="IB61" s="39"/>
      <c r="IC61" s="39"/>
      <c r="ID61" s="39"/>
      <c r="IE61" s="39"/>
      <c r="IH61" s="39"/>
      <c r="II61" s="39"/>
      <c r="IJ61" s="39"/>
      <c r="IK61" s="39"/>
      <c r="IL61" s="39"/>
      <c r="IM61" s="39"/>
      <c r="IP61" s="39"/>
      <c r="IQ61" s="39"/>
      <c r="IR61" s="39"/>
      <c r="IS61" s="39"/>
      <c r="IT61" s="39"/>
      <c r="IU61" s="39"/>
    </row>
    <row r="62" spans="1:255" ht="26.25">
      <c r="A62" s="154" t="s">
        <v>2720</v>
      </c>
      <c r="B62" s="155" t="s">
        <v>2481</v>
      </c>
      <c r="C62" s="155" t="s">
        <v>2502</v>
      </c>
      <c r="D62" s="155" t="s">
        <v>2721</v>
      </c>
      <c r="E62" s="155" t="s">
        <v>2484</v>
      </c>
      <c r="F62" s="155" t="s">
        <v>2615</v>
      </c>
      <c r="G62" s="155" t="s">
        <v>2722</v>
      </c>
      <c r="H62" s="154" t="s">
        <v>2723</v>
      </c>
      <c r="J62" s="39"/>
      <c r="K62" s="39"/>
      <c r="L62" s="39"/>
      <c r="M62" s="39"/>
      <c r="N62" s="39"/>
      <c r="O62" s="39"/>
      <c r="R62" s="39"/>
      <c r="S62" s="39"/>
      <c r="T62" s="39"/>
      <c r="U62" s="39"/>
      <c r="V62" s="39"/>
      <c r="W62" s="39"/>
      <c r="Z62" s="39"/>
      <c r="AA62" s="39"/>
      <c r="AB62" s="39"/>
      <c r="AC62" s="39"/>
      <c r="AD62" s="39"/>
      <c r="AE62" s="39"/>
      <c r="AH62" s="39"/>
      <c r="AI62" s="39"/>
      <c r="AJ62" s="39"/>
      <c r="AK62" s="39"/>
      <c r="AL62" s="39"/>
      <c r="AM62" s="39"/>
      <c r="AP62" s="39"/>
      <c r="AQ62" s="39"/>
      <c r="AR62" s="39"/>
      <c r="AS62" s="39"/>
      <c r="AT62" s="39"/>
      <c r="AU62" s="39"/>
      <c r="AX62" s="39"/>
      <c r="AY62" s="39"/>
      <c r="AZ62" s="39"/>
      <c r="BA62" s="39"/>
      <c r="BB62" s="39"/>
      <c r="BC62" s="39"/>
      <c r="BF62" s="39"/>
      <c r="BG62" s="39"/>
      <c r="BH62" s="39"/>
      <c r="BI62" s="39"/>
      <c r="BJ62" s="39"/>
      <c r="BK62" s="39"/>
      <c r="BN62" s="39"/>
      <c r="BO62" s="39"/>
      <c r="BP62" s="39"/>
      <c r="BQ62" s="39"/>
      <c r="BR62" s="39"/>
      <c r="BS62" s="39"/>
      <c r="BV62" s="39"/>
      <c r="BW62" s="39"/>
      <c r="BX62" s="39"/>
      <c r="BY62" s="39"/>
      <c r="BZ62" s="39"/>
      <c r="CA62" s="39"/>
      <c r="CD62" s="39"/>
      <c r="CE62" s="39"/>
      <c r="CF62" s="39"/>
      <c r="CG62" s="39"/>
      <c r="CH62" s="39"/>
      <c r="CI62" s="39"/>
      <c r="CL62" s="39"/>
      <c r="CM62" s="39"/>
      <c r="CN62" s="39"/>
      <c r="CO62" s="39"/>
      <c r="CP62" s="39"/>
      <c r="CQ62" s="39"/>
      <c r="CT62" s="39"/>
      <c r="CU62" s="39"/>
      <c r="CV62" s="39"/>
      <c r="CW62" s="39"/>
      <c r="CX62" s="39"/>
      <c r="CY62" s="39"/>
      <c r="DB62" s="39"/>
      <c r="DC62" s="39"/>
      <c r="DD62" s="39"/>
      <c r="DE62" s="39"/>
      <c r="DF62" s="39"/>
      <c r="DG62" s="39"/>
      <c r="DJ62" s="39"/>
      <c r="DK62" s="39"/>
      <c r="DL62" s="39"/>
      <c r="DM62" s="39"/>
      <c r="DN62" s="39"/>
      <c r="DO62" s="39"/>
      <c r="DR62" s="39"/>
      <c r="DS62" s="39"/>
      <c r="DT62" s="39"/>
      <c r="DU62" s="39"/>
      <c r="DV62" s="39"/>
      <c r="DW62" s="39"/>
      <c r="DZ62" s="39"/>
      <c r="EA62" s="39"/>
      <c r="EB62" s="39"/>
      <c r="EC62" s="39"/>
      <c r="ED62" s="39"/>
      <c r="EE62" s="39"/>
      <c r="EH62" s="39"/>
      <c r="EI62" s="39"/>
      <c r="EJ62" s="39"/>
      <c r="EK62" s="39"/>
      <c r="EL62" s="39"/>
      <c r="EM62" s="39"/>
      <c r="EP62" s="39"/>
      <c r="EQ62" s="39"/>
      <c r="ER62" s="39"/>
      <c r="ES62" s="39"/>
      <c r="ET62" s="39"/>
      <c r="EU62" s="39"/>
      <c r="EX62" s="39"/>
      <c r="EY62" s="39"/>
      <c r="EZ62" s="39"/>
      <c r="FA62" s="39"/>
      <c r="FB62" s="39"/>
      <c r="FC62" s="39"/>
      <c r="FF62" s="39"/>
      <c r="FG62" s="39"/>
      <c r="FH62" s="39"/>
      <c r="FI62" s="39"/>
      <c r="FJ62" s="39"/>
      <c r="FK62" s="39"/>
      <c r="FN62" s="39"/>
      <c r="FO62" s="39"/>
      <c r="FP62" s="39"/>
      <c r="FQ62" s="39"/>
      <c r="FR62" s="39"/>
      <c r="FS62" s="39"/>
      <c r="FV62" s="39"/>
      <c r="FW62" s="39"/>
      <c r="FX62" s="39"/>
      <c r="FY62" s="39"/>
      <c r="FZ62" s="39"/>
      <c r="GA62" s="39"/>
      <c r="GD62" s="39"/>
      <c r="GE62" s="39"/>
      <c r="GF62" s="39"/>
      <c r="GG62" s="39"/>
      <c r="GH62" s="39"/>
      <c r="GI62" s="39"/>
      <c r="GL62" s="39"/>
      <c r="GM62" s="39"/>
      <c r="GN62" s="39"/>
      <c r="GO62" s="39"/>
      <c r="GP62" s="39"/>
      <c r="GQ62" s="39"/>
      <c r="GT62" s="39"/>
      <c r="GU62" s="39"/>
      <c r="GV62" s="39"/>
      <c r="GW62" s="39"/>
      <c r="GX62" s="39"/>
      <c r="GY62" s="39"/>
      <c r="HB62" s="39"/>
      <c r="HC62" s="39"/>
      <c r="HD62" s="39"/>
      <c r="HE62" s="39"/>
      <c r="HF62" s="39"/>
      <c r="HG62" s="39"/>
      <c r="HJ62" s="39"/>
      <c r="HK62" s="39"/>
      <c r="HL62" s="39"/>
      <c r="HM62" s="39"/>
      <c r="HN62" s="39"/>
      <c r="HO62" s="39"/>
      <c r="HR62" s="39"/>
      <c r="HS62" s="39"/>
      <c r="HT62" s="39"/>
      <c r="HU62" s="39"/>
      <c r="HV62" s="39"/>
      <c r="HW62" s="39"/>
      <c r="HZ62" s="39"/>
      <c r="IA62" s="39"/>
      <c r="IB62" s="39"/>
      <c r="IC62" s="39"/>
      <c r="ID62" s="39"/>
      <c r="IE62" s="39"/>
      <c r="IH62" s="39"/>
      <c r="II62" s="39"/>
      <c r="IJ62" s="39"/>
      <c r="IK62" s="39"/>
      <c r="IL62" s="39"/>
      <c r="IM62" s="39"/>
      <c r="IP62" s="39"/>
      <c r="IQ62" s="39"/>
      <c r="IR62" s="39"/>
      <c r="IS62" s="39"/>
      <c r="IT62" s="39"/>
      <c r="IU62" s="39"/>
    </row>
    <row r="63" spans="1:255" ht="39">
      <c r="A63" s="154" t="s">
        <v>2724</v>
      </c>
      <c r="B63" s="155" t="s">
        <v>2481</v>
      </c>
      <c r="C63" s="155" t="s">
        <v>2725</v>
      </c>
      <c r="D63" s="155" t="s">
        <v>2684</v>
      </c>
      <c r="E63" s="155" t="s">
        <v>2726</v>
      </c>
      <c r="F63" s="155" t="s">
        <v>2727</v>
      </c>
      <c r="G63" s="155" t="s">
        <v>2728</v>
      </c>
      <c r="H63" s="154" t="s">
        <v>2729</v>
      </c>
      <c r="J63" s="39"/>
      <c r="K63" s="39"/>
      <c r="L63" s="39"/>
      <c r="M63" s="39"/>
      <c r="N63" s="39"/>
      <c r="O63" s="39"/>
      <c r="R63" s="39"/>
      <c r="S63" s="39"/>
      <c r="T63" s="39"/>
      <c r="U63" s="39"/>
      <c r="V63" s="39"/>
      <c r="W63" s="39"/>
      <c r="Z63" s="39"/>
      <c r="AA63" s="39"/>
      <c r="AB63" s="39"/>
      <c r="AC63" s="39"/>
      <c r="AD63" s="39"/>
      <c r="AE63" s="39"/>
      <c r="AH63" s="39"/>
      <c r="AI63" s="39"/>
      <c r="AJ63" s="39"/>
      <c r="AK63" s="39"/>
      <c r="AL63" s="39"/>
      <c r="AM63" s="39"/>
      <c r="AP63" s="39"/>
      <c r="AQ63" s="39"/>
      <c r="AR63" s="39"/>
      <c r="AS63" s="39"/>
      <c r="AT63" s="39"/>
      <c r="AU63" s="39"/>
      <c r="AX63" s="39"/>
      <c r="AY63" s="39"/>
      <c r="AZ63" s="39"/>
      <c r="BA63" s="39"/>
      <c r="BB63" s="39"/>
      <c r="BC63" s="39"/>
      <c r="BF63" s="39"/>
      <c r="BG63" s="39"/>
      <c r="BH63" s="39"/>
      <c r="BI63" s="39"/>
      <c r="BJ63" s="39"/>
      <c r="BK63" s="39"/>
      <c r="BN63" s="39"/>
      <c r="BO63" s="39"/>
      <c r="BP63" s="39"/>
      <c r="BQ63" s="39"/>
      <c r="BR63" s="39"/>
      <c r="BS63" s="39"/>
      <c r="BV63" s="39"/>
      <c r="BW63" s="39"/>
      <c r="BX63" s="39"/>
      <c r="BY63" s="39"/>
      <c r="BZ63" s="39"/>
      <c r="CA63" s="39"/>
      <c r="CD63" s="39"/>
      <c r="CE63" s="39"/>
      <c r="CF63" s="39"/>
      <c r="CG63" s="39"/>
      <c r="CH63" s="39"/>
      <c r="CI63" s="39"/>
      <c r="CL63" s="39"/>
      <c r="CM63" s="39"/>
      <c r="CN63" s="39"/>
      <c r="CO63" s="39"/>
      <c r="CP63" s="39"/>
      <c r="CQ63" s="39"/>
      <c r="CT63" s="39"/>
      <c r="CU63" s="39"/>
      <c r="CV63" s="39"/>
      <c r="CW63" s="39"/>
      <c r="CX63" s="39"/>
      <c r="CY63" s="39"/>
      <c r="DB63" s="39"/>
      <c r="DC63" s="39"/>
      <c r="DD63" s="39"/>
      <c r="DE63" s="39"/>
      <c r="DF63" s="39"/>
      <c r="DG63" s="39"/>
      <c r="DJ63" s="39"/>
      <c r="DK63" s="39"/>
      <c r="DL63" s="39"/>
      <c r="DM63" s="39"/>
      <c r="DN63" s="39"/>
      <c r="DO63" s="39"/>
      <c r="DR63" s="39"/>
      <c r="DS63" s="39"/>
      <c r="DT63" s="39"/>
      <c r="DU63" s="39"/>
      <c r="DV63" s="39"/>
      <c r="DW63" s="39"/>
      <c r="DZ63" s="39"/>
      <c r="EA63" s="39"/>
      <c r="EB63" s="39"/>
      <c r="EC63" s="39"/>
      <c r="ED63" s="39"/>
      <c r="EE63" s="39"/>
      <c r="EH63" s="39"/>
      <c r="EI63" s="39"/>
      <c r="EJ63" s="39"/>
      <c r="EK63" s="39"/>
      <c r="EL63" s="39"/>
      <c r="EM63" s="39"/>
      <c r="EP63" s="39"/>
      <c r="EQ63" s="39"/>
      <c r="ER63" s="39"/>
      <c r="ES63" s="39"/>
      <c r="ET63" s="39"/>
      <c r="EU63" s="39"/>
      <c r="EX63" s="39"/>
      <c r="EY63" s="39"/>
      <c r="EZ63" s="39"/>
      <c r="FA63" s="39"/>
      <c r="FB63" s="39"/>
      <c r="FC63" s="39"/>
      <c r="FF63" s="39"/>
      <c r="FG63" s="39"/>
      <c r="FH63" s="39"/>
      <c r="FI63" s="39"/>
      <c r="FJ63" s="39"/>
      <c r="FK63" s="39"/>
      <c r="FN63" s="39"/>
      <c r="FO63" s="39"/>
      <c r="FP63" s="39"/>
      <c r="FQ63" s="39"/>
      <c r="FR63" s="39"/>
      <c r="FS63" s="39"/>
      <c r="FV63" s="39"/>
      <c r="FW63" s="39"/>
      <c r="FX63" s="39"/>
      <c r="FY63" s="39"/>
      <c r="FZ63" s="39"/>
      <c r="GA63" s="39"/>
      <c r="GD63" s="39"/>
      <c r="GE63" s="39"/>
      <c r="GF63" s="39"/>
      <c r="GG63" s="39"/>
      <c r="GH63" s="39"/>
      <c r="GI63" s="39"/>
      <c r="GL63" s="39"/>
      <c r="GM63" s="39"/>
      <c r="GN63" s="39"/>
      <c r="GO63" s="39"/>
      <c r="GP63" s="39"/>
      <c r="GQ63" s="39"/>
      <c r="GT63" s="39"/>
      <c r="GU63" s="39"/>
      <c r="GV63" s="39"/>
      <c r="GW63" s="39"/>
      <c r="GX63" s="39"/>
      <c r="GY63" s="39"/>
      <c r="HB63" s="39"/>
      <c r="HC63" s="39"/>
      <c r="HD63" s="39"/>
      <c r="HE63" s="39"/>
      <c r="HF63" s="39"/>
      <c r="HG63" s="39"/>
      <c r="HJ63" s="39"/>
      <c r="HK63" s="39"/>
      <c r="HL63" s="39"/>
      <c r="HM63" s="39"/>
      <c r="HN63" s="39"/>
      <c r="HO63" s="39"/>
      <c r="HR63" s="39"/>
      <c r="HS63" s="39"/>
      <c r="HT63" s="39"/>
      <c r="HU63" s="39"/>
      <c r="HV63" s="39"/>
      <c r="HW63" s="39"/>
      <c r="HZ63" s="39"/>
      <c r="IA63" s="39"/>
      <c r="IB63" s="39"/>
      <c r="IC63" s="39"/>
      <c r="ID63" s="39"/>
      <c r="IE63" s="39"/>
      <c r="IH63" s="39"/>
      <c r="II63" s="39"/>
      <c r="IJ63" s="39"/>
      <c r="IK63" s="39"/>
      <c r="IL63" s="39"/>
      <c r="IM63" s="39"/>
      <c r="IP63" s="39"/>
      <c r="IQ63" s="39"/>
      <c r="IR63" s="39"/>
      <c r="IS63" s="39"/>
      <c r="IT63" s="39"/>
      <c r="IU63" s="39"/>
    </row>
    <row r="64" spans="1:255" ht="90.75" customHeight="1">
      <c r="A64" s="154" t="s">
        <v>2730</v>
      </c>
      <c r="B64" s="155" t="s">
        <v>2481</v>
      </c>
      <c r="C64" s="155" t="s">
        <v>2731</v>
      </c>
      <c r="D64" s="155" t="s">
        <v>2732</v>
      </c>
      <c r="E64" s="155" t="s">
        <v>2733</v>
      </c>
      <c r="F64" s="155" t="s">
        <v>2733</v>
      </c>
      <c r="G64" s="155" t="s">
        <v>2734</v>
      </c>
      <c r="H64" s="154" t="s">
        <v>2735</v>
      </c>
      <c r="J64" s="39"/>
      <c r="K64" s="39"/>
      <c r="L64" s="39"/>
      <c r="M64" s="39"/>
      <c r="N64" s="39"/>
      <c r="O64" s="39"/>
      <c r="R64" s="39"/>
      <c r="S64" s="39"/>
      <c r="T64" s="39"/>
      <c r="U64" s="39"/>
      <c r="V64" s="39"/>
      <c r="W64" s="39"/>
      <c r="Z64" s="39"/>
      <c r="AA64" s="39"/>
      <c r="AB64" s="39"/>
      <c r="AC64" s="39"/>
      <c r="AD64" s="39"/>
      <c r="AE64" s="39"/>
      <c r="AH64" s="39"/>
      <c r="AI64" s="39"/>
      <c r="AJ64" s="39"/>
      <c r="AK64" s="39"/>
      <c r="AL64" s="39"/>
      <c r="AM64" s="39"/>
      <c r="AP64" s="39"/>
      <c r="AQ64" s="39"/>
      <c r="AR64" s="39"/>
      <c r="AS64" s="39"/>
      <c r="AT64" s="39"/>
      <c r="AU64" s="39"/>
      <c r="AX64" s="39"/>
      <c r="AY64" s="39"/>
      <c r="AZ64" s="39"/>
      <c r="BA64" s="39"/>
      <c r="BB64" s="39"/>
      <c r="BC64" s="39"/>
      <c r="BF64" s="39"/>
      <c r="BG64" s="39"/>
      <c r="BH64" s="39"/>
      <c r="BI64" s="39"/>
      <c r="BJ64" s="39"/>
      <c r="BK64" s="39"/>
      <c r="BN64" s="39"/>
      <c r="BO64" s="39"/>
      <c r="BP64" s="39"/>
      <c r="BQ64" s="39"/>
      <c r="BR64" s="39"/>
      <c r="BS64" s="39"/>
      <c r="BV64" s="39"/>
      <c r="BW64" s="39"/>
      <c r="BX64" s="39"/>
      <c r="BY64" s="39"/>
      <c r="BZ64" s="39"/>
      <c r="CA64" s="39"/>
      <c r="CD64" s="39"/>
      <c r="CE64" s="39"/>
      <c r="CF64" s="39"/>
      <c r="CG64" s="39"/>
      <c r="CH64" s="39"/>
      <c r="CI64" s="39"/>
      <c r="CL64" s="39"/>
      <c r="CM64" s="39"/>
      <c r="CN64" s="39"/>
      <c r="CO64" s="39"/>
      <c r="CP64" s="39"/>
      <c r="CQ64" s="39"/>
      <c r="CT64" s="39"/>
      <c r="CU64" s="39"/>
      <c r="CV64" s="39"/>
      <c r="CW64" s="39"/>
      <c r="CX64" s="39"/>
      <c r="CY64" s="39"/>
      <c r="DB64" s="39"/>
      <c r="DC64" s="39"/>
      <c r="DD64" s="39"/>
      <c r="DE64" s="39"/>
      <c r="DF64" s="39"/>
      <c r="DG64" s="39"/>
      <c r="DJ64" s="39"/>
      <c r="DK64" s="39"/>
      <c r="DL64" s="39"/>
      <c r="DM64" s="39"/>
      <c r="DN64" s="39"/>
      <c r="DO64" s="39"/>
      <c r="DR64" s="39"/>
      <c r="DS64" s="39"/>
      <c r="DT64" s="39"/>
      <c r="DU64" s="39"/>
      <c r="DV64" s="39"/>
      <c r="DW64" s="39"/>
      <c r="DZ64" s="39"/>
      <c r="EA64" s="39"/>
      <c r="EB64" s="39"/>
      <c r="EC64" s="39"/>
      <c r="ED64" s="39"/>
      <c r="EE64" s="39"/>
      <c r="EH64" s="39"/>
      <c r="EI64" s="39"/>
      <c r="EJ64" s="39"/>
      <c r="EK64" s="39"/>
      <c r="EL64" s="39"/>
      <c r="EM64" s="39"/>
      <c r="EP64" s="39"/>
      <c r="EQ64" s="39"/>
      <c r="ER64" s="39"/>
      <c r="ES64" s="39"/>
      <c r="ET64" s="39"/>
      <c r="EU64" s="39"/>
      <c r="EX64" s="39"/>
      <c r="EY64" s="39"/>
      <c r="EZ64" s="39"/>
      <c r="FA64" s="39"/>
      <c r="FB64" s="39"/>
      <c r="FC64" s="39"/>
      <c r="FF64" s="39"/>
      <c r="FG64" s="39"/>
      <c r="FH64" s="39"/>
      <c r="FI64" s="39"/>
      <c r="FJ64" s="39"/>
      <c r="FK64" s="39"/>
      <c r="FN64" s="39"/>
      <c r="FO64" s="39"/>
      <c r="FP64" s="39"/>
      <c r="FQ64" s="39"/>
      <c r="FR64" s="39"/>
      <c r="FS64" s="39"/>
      <c r="FV64" s="39"/>
      <c r="FW64" s="39"/>
      <c r="FX64" s="39"/>
      <c r="FY64" s="39"/>
      <c r="FZ64" s="39"/>
      <c r="GA64" s="39"/>
      <c r="GD64" s="39"/>
      <c r="GE64" s="39"/>
      <c r="GF64" s="39"/>
      <c r="GG64" s="39"/>
      <c r="GH64" s="39"/>
      <c r="GI64" s="39"/>
      <c r="GL64" s="39"/>
      <c r="GM64" s="39"/>
      <c r="GN64" s="39"/>
      <c r="GO64" s="39"/>
      <c r="GP64" s="39"/>
      <c r="GQ64" s="39"/>
      <c r="GT64" s="39"/>
      <c r="GU64" s="39"/>
      <c r="GV64" s="39"/>
      <c r="GW64" s="39"/>
      <c r="GX64" s="39"/>
      <c r="GY64" s="39"/>
      <c r="HB64" s="39"/>
      <c r="HC64" s="39"/>
      <c r="HD64" s="39"/>
      <c r="HE64" s="39"/>
      <c r="HF64" s="39"/>
      <c r="HG64" s="39"/>
      <c r="HJ64" s="39"/>
      <c r="HK64" s="39"/>
      <c r="HL64" s="39"/>
      <c r="HM64" s="39"/>
      <c r="HN64" s="39"/>
      <c r="HO64" s="39"/>
      <c r="HR64" s="39"/>
      <c r="HS64" s="39"/>
      <c r="HT64" s="39"/>
      <c r="HU64" s="39"/>
      <c r="HV64" s="39"/>
      <c r="HW64" s="39"/>
      <c r="HZ64" s="39"/>
      <c r="IA64" s="39"/>
      <c r="IB64" s="39"/>
      <c r="IC64" s="39"/>
      <c r="ID64" s="39"/>
      <c r="IE64" s="39"/>
      <c r="IH64" s="39"/>
      <c r="II64" s="39"/>
      <c r="IJ64" s="39"/>
      <c r="IK64" s="39"/>
      <c r="IL64" s="39"/>
      <c r="IM64" s="39"/>
      <c r="IP64" s="39"/>
      <c r="IQ64" s="39"/>
      <c r="IR64" s="39"/>
      <c r="IS64" s="39"/>
      <c r="IT64" s="39"/>
      <c r="IU64" s="39"/>
    </row>
    <row r="65" spans="1:255" ht="60.75" customHeight="1">
      <c r="A65" s="154" t="s">
        <v>2736</v>
      </c>
      <c r="B65" s="155" t="s">
        <v>2481</v>
      </c>
      <c r="C65" s="155" t="s">
        <v>2737</v>
      </c>
      <c r="D65" s="155" t="s">
        <v>13922</v>
      </c>
      <c r="E65" s="155" t="s">
        <v>2508</v>
      </c>
      <c r="F65" s="155" t="s">
        <v>2508</v>
      </c>
      <c r="G65" s="155" t="s">
        <v>2738</v>
      </c>
      <c r="H65" s="154" t="s">
        <v>2739</v>
      </c>
      <c r="J65" s="39"/>
      <c r="K65" s="39"/>
      <c r="L65" s="39"/>
      <c r="M65" s="39"/>
      <c r="N65" s="39"/>
      <c r="O65" s="39"/>
      <c r="R65" s="39"/>
      <c r="S65" s="39"/>
      <c r="T65" s="39"/>
      <c r="U65" s="39"/>
      <c r="V65" s="39"/>
      <c r="W65" s="39"/>
      <c r="Z65" s="39"/>
      <c r="AA65" s="39"/>
      <c r="AB65" s="39"/>
      <c r="AC65" s="39"/>
      <c r="AD65" s="39"/>
      <c r="AE65" s="39"/>
      <c r="AH65" s="39"/>
      <c r="AI65" s="39"/>
      <c r="AJ65" s="39"/>
      <c r="AK65" s="39"/>
      <c r="AL65" s="39"/>
      <c r="AM65" s="39"/>
      <c r="AP65" s="39"/>
      <c r="AQ65" s="39"/>
      <c r="AR65" s="39"/>
      <c r="AS65" s="39"/>
      <c r="AT65" s="39"/>
      <c r="AU65" s="39"/>
      <c r="AX65" s="39"/>
      <c r="AY65" s="39"/>
      <c r="AZ65" s="39"/>
      <c r="BA65" s="39"/>
      <c r="BB65" s="39"/>
      <c r="BC65" s="39"/>
      <c r="BF65" s="39"/>
      <c r="BG65" s="39"/>
      <c r="BH65" s="39"/>
      <c r="BI65" s="39"/>
      <c r="BJ65" s="39"/>
      <c r="BK65" s="39"/>
      <c r="BN65" s="39"/>
      <c r="BO65" s="39"/>
      <c r="BP65" s="39"/>
      <c r="BQ65" s="39"/>
      <c r="BR65" s="39"/>
      <c r="BS65" s="39"/>
      <c r="BV65" s="39"/>
      <c r="BW65" s="39"/>
      <c r="BX65" s="39"/>
      <c r="BY65" s="39"/>
      <c r="BZ65" s="39"/>
      <c r="CA65" s="39"/>
      <c r="CD65" s="39"/>
      <c r="CE65" s="39"/>
      <c r="CF65" s="39"/>
      <c r="CG65" s="39"/>
      <c r="CH65" s="39"/>
      <c r="CI65" s="39"/>
      <c r="CL65" s="39"/>
      <c r="CM65" s="39"/>
      <c r="CN65" s="39"/>
      <c r="CO65" s="39"/>
      <c r="CP65" s="39"/>
      <c r="CQ65" s="39"/>
      <c r="CT65" s="39"/>
      <c r="CU65" s="39"/>
      <c r="CV65" s="39"/>
      <c r="CW65" s="39"/>
      <c r="CX65" s="39"/>
      <c r="CY65" s="39"/>
      <c r="DB65" s="39"/>
      <c r="DC65" s="39"/>
      <c r="DD65" s="39"/>
      <c r="DE65" s="39"/>
      <c r="DF65" s="39"/>
      <c r="DG65" s="39"/>
      <c r="DJ65" s="39"/>
      <c r="DK65" s="39"/>
      <c r="DL65" s="39"/>
      <c r="DM65" s="39"/>
      <c r="DN65" s="39"/>
      <c r="DO65" s="39"/>
      <c r="DR65" s="39"/>
      <c r="DS65" s="39"/>
      <c r="DT65" s="39"/>
      <c r="DU65" s="39"/>
      <c r="DV65" s="39"/>
      <c r="DW65" s="39"/>
      <c r="DZ65" s="39"/>
      <c r="EA65" s="39"/>
      <c r="EB65" s="39"/>
      <c r="EC65" s="39"/>
      <c r="ED65" s="39"/>
      <c r="EE65" s="39"/>
      <c r="EH65" s="39"/>
      <c r="EI65" s="39"/>
      <c r="EJ65" s="39"/>
      <c r="EK65" s="39"/>
      <c r="EL65" s="39"/>
      <c r="EM65" s="39"/>
      <c r="EP65" s="39"/>
      <c r="EQ65" s="39"/>
      <c r="ER65" s="39"/>
      <c r="ES65" s="39"/>
      <c r="ET65" s="39"/>
      <c r="EU65" s="39"/>
      <c r="EX65" s="39"/>
      <c r="EY65" s="39"/>
      <c r="EZ65" s="39"/>
      <c r="FA65" s="39"/>
      <c r="FB65" s="39"/>
      <c r="FC65" s="39"/>
      <c r="FF65" s="39"/>
      <c r="FG65" s="39"/>
      <c r="FH65" s="39"/>
      <c r="FI65" s="39"/>
      <c r="FJ65" s="39"/>
      <c r="FK65" s="39"/>
      <c r="FN65" s="39"/>
      <c r="FO65" s="39"/>
      <c r="FP65" s="39"/>
      <c r="FQ65" s="39"/>
      <c r="FR65" s="39"/>
      <c r="FS65" s="39"/>
      <c r="FV65" s="39"/>
      <c r="FW65" s="39"/>
      <c r="FX65" s="39"/>
      <c r="FY65" s="39"/>
      <c r="FZ65" s="39"/>
      <c r="GA65" s="39"/>
      <c r="GD65" s="39"/>
      <c r="GE65" s="39"/>
      <c r="GF65" s="39"/>
      <c r="GG65" s="39"/>
      <c r="GH65" s="39"/>
      <c r="GI65" s="39"/>
      <c r="GL65" s="39"/>
      <c r="GM65" s="39"/>
      <c r="GN65" s="39"/>
      <c r="GO65" s="39"/>
      <c r="GP65" s="39"/>
      <c r="GQ65" s="39"/>
      <c r="GT65" s="39"/>
      <c r="GU65" s="39"/>
      <c r="GV65" s="39"/>
      <c r="GW65" s="39"/>
      <c r="GX65" s="39"/>
      <c r="GY65" s="39"/>
      <c r="HB65" s="39"/>
      <c r="HC65" s="39"/>
      <c r="HD65" s="39"/>
      <c r="HE65" s="39"/>
      <c r="HF65" s="39"/>
      <c r="HG65" s="39"/>
      <c r="HJ65" s="39"/>
      <c r="HK65" s="39"/>
      <c r="HL65" s="39"/>
      <c r="HM65" s="39"/>
      <c r="HN65" s="39"/>
      <c r="HO65" s="39"/>
      <c r="HR65" s="39"/>
      <c r="HS65" s="39"/>
      <c r="HT65" s="39"/>
      <c r="HU65" s="39"/>
      <c r="HV65" s="39"/>
      <c r="HW65" s="39"/>
      <c r="HZ65" s="39"/>
      <c r="IA65" s="39"/>
      <c r="IB65" s="39"/>
      <c r="IC65" s="39"/>
      <c r="ID65" s="39"/>
      <c r="IE65" s="39"/>
      <c r="IH65" s="39"/>
      <c r="II65" s="39"/>
      <c r="IJ65" s="39"/>
      <c r="IK65" s="39"/>
      <c r="IL65" s="39"/>
      <c r="IM65" s="39"/>
      <c r="IP65" s="39"/>
      <c r="IQ65" s="39"/>
      <c r="IR65" s="39"/>
      <c r="IS65" s="39"/>
      <c r="IT65" s="39"/>
      <c r="IU65" s="39"/>
    </row>
    <row r="66" spans="1:255" ht="60.75" customHeight="1">
      <c r="A66" s="154" t="s">
        <v>2740</v>
      </c>
      <c r="B66" s="155" t="s">
        <v>2481</v>
      </c>
      <c r="C66" s="155" t="s">
        <v>2741</v>
      </c>
      <c r="D66" s="155" t="s">
        <v>13922</v>
      </c>
      <c r="E66" s="155" t="s">
        <v>2508</v>
      </c>
      <c r="F66" s="155" t="s">
        <v>2508</v>
      </c>
      <c r="G66" s="155" t="s">
        <v>2742</v>
      </c>
      <c r="H66" s="154" t="s">
        <v>2739</v>
      </c>
      <c r="J66" s="39"/>
      <c r="K66" s="39"/>
      <c r="L66" s="39"/>
      <c r="M66" s="39"/>
      <c r="N66" s="39"/>
      <c r="O66" s="39"/>
      <c r="R66" s="39"/>
      <c r="S66" s="39"/>
      <c r="T66" s="39"/>
      <c r="U66" s="39"/>
      <c r="V66" s="39"/>
      <c r="W66" s="39"/>
      <c r="Z66" s="39"/>
      <c r="AA66" s="39"/>
      <c r="AB66" s="39"/>
      <c r="AC66" s="39"/>
      <c r="AD66" s="39"/>
      <c r="AE66" s="39"/>
      <c r="AH66" s="39"/>
      <c r="AI66" s="39"/>
      <c r="AJ66" s="39"/>
      <c r="AK66" s="39"/>
      <c r="AL66" s="39"/>
      <c r="AM66" s="39"/>
      <c r="AP66" s="39"/>
      <c r="AQ66" s="39"/>
      <c r="AR66" s="39"/>
      <c r="AS66" s="39"/>
      <c r="AT66" s="39"/>
      <c r="AU66" s="39"/>
      <c r="AX66" s="39"/>
      <c r="AY66" s="39"/>
      <c r="AZ66" s="39"/>
      <c r="BA66" s="39"/>
      <c r="BB66" s="39"/>
      <c r="BC66" s="39"/>
      <c r="BF66" s="39"/>
      <c r="BG66" s="39"/>
      <c r="BH66" s="39"/>
      <c r="BI66" s="39"/>
      <c r="BJ66" s="39"/>
      <c r="BK66" s="39"/>
      <c r="BN66" s="39"/>
      <c r="BO66" s="39"/>
      <c r="BP66" s="39"/>
      <c r="BQ66" s="39"/>
      <c r="BR66" s="39"/>
      <c r="BS66" s="39"/>
      <c r="BV66" s="39"/>
      <c r="BW66" s="39"/>
      <c r="BX66" s="39"/>
      <c r="BY66" s="39"/>
      <c r="BZ66" s="39"/>
      <c r="CA66" s="39"/>
      <c r="CD66" s="39"/>
      <c r="CE66" s="39"/>
      <c r="CF66" s="39"/>
      <c r="CG66" s="39"/>
      <c r="CH66" s="39"/>
      <c r="CI66" s="39"/>
      <c r="CL66" s="39"/>
      <c r="CM66" s="39"/>
      <c r="CN66" s="39"/>
      <c r="CO66" s="39"/>
      <c r="CP66" s="39"/>
      <c r="CQ66" s="39"/>
      <c r="CT66" s="39"/>
      <c r="CU66" s="39"/>
      <c r="CV66" s="39"/>
      <c r="CW66" s="39"/>
      <c r="CX66" s="39"/>
      <c r="CY66" s="39"/>
      <c r="DB66" s="39"/>
      <c r="DC66" s="39"/>
      <c r="DD66" s="39"/>
      <c r="DE66" s="39"/>
      <c r="DF66" s="39"/>
      <c r="DG66" s="39"/>
      <c r="DJ66" s="39"/>
      <c r="DK66" s="39"/>
      <c r="DL66" s="39"/>
      <c r="DM66" s="39"/>
      <c r="DN66" s="39"/>
      <c r="DO66" s="39"/>
      <c r="DR66" s="39"/>
      <c r="DS66" s="39"/>
      <c r="DT66" s="39"/>
      <c r="DU66" s="39"/>
      <c r="DV66" s="39"/>
      <c r="DW66" s="39"/>
      <c r="DZ66" s="39"/>
      <c r="EA66" s="39"/>
      <c r="EB66" s="39"/>
      <c r="EC66" s="39"/>
      <c r="ED66" s="39"/>
      <c r="EE66" s="39"/>
      <c r="EH66" s="39"/>
      <c r="EI66" s="39"/>
      <c r="EJ66" s="39"/>
      <c r="EK66" s="39"/>
      <c r="EL66" s="39"/>
      <c r="EM66" s="39"/>
      <c r="EP66" s="39"/>
      <c r="EQ66" s="39"/>
      <c r="ER66" s="39"/>
      <c r="ES66" s="39"/>
      <c r="ET66" s="39"/>
      <c r="EU66" s="39"/>
      <c r="EX66" s="39"/>
      <c r="EY66" s="39"/>
      <c r="EZ66" s="39"/>
      <c r="FA66" s="39"/>
      <c r="FB66" s="39"/>
      <c r="FC66" s="39"/>
      <c r="FF66" s="39"/>
      <c r="FG66" s="39"/>
      <c r="FH66" s="39"/>
      <c r="FI66" s="39"/>
      <c r="FJ66" s="39"/>
      <c r="FK66" s="39"/>
      <c r="FN66" s="39"/>
      <c r="FO66" s="39"/>
      <c r="FP66" s="39"/>
      <c r="FQ66" s="39"/>
      <c r="FR66" s="39"/>
      <c r="FS66" s="39"/>
      <c r="FV66" s="39"/>
      <c r="FW66" s="39"/>
      <c r="FX66" s="39"/>
      <c r="FY66" s="39"/>
      <c r="FZ66" s="39"/>
      <c r="GA66" s="39"/>
      <c r="GD66" s="39"/>
      <c r="GE66" s="39"/>
      <c r="GF66" s="39"/>
      <c r="GG66" s="39"/>
      <c r="GH66" s="39"/>
      <c r="GI66" s="39"/>
      <c r="GL66" s="39"/>
      <c r="GM66" s="39"/>
      <c r="GN66" s="39"/>
      <c r="GO66" s="39"/>
      <c r="GP66" s="39"/>
      <c r="GQ66" s="39"/>
      <c r="GT66" s="39"/>
      <c r="GU66" s="39"/>
      <c r="GV66" s="39"/>
      <c r="GW66" s="39"/>
      <c r="GX66" s="39"/>
      <c r="GY66" s="39"/>
      <c r="HB66" s="39"/>
      <c r="HC66" s="39"/>
      <c r="HD66" s="39"/>
      <c r="HE66" s="39"/>
      <c r="HF66" s="39"/>
      <c r="HG66" s="39"/>
      <c r="HJ66" s="39"/>
      <c r="HK66" s="39"/>
      <c r="HL66" s="39"/>
      <c r="HM66" s="39"/>
      <c r="HN66" s="39"/>
      <c r="HO66" s="39"/>
      <c r="HR66" s="39"/>
      <c r="HS66" s="39"/>
      <c r="HT66" s="39"/>
      <c r="HU66" s="39"/>
      <c r="HV66" s="39"/>
      <c r="HW66" s="39"/>
      <c r="HZ66" s="39"/>
      <c r="IA66" s="39"/>
      <c r="IB66" s="39"/>
      <c r="IC66" s="39"/>
      <c r="ID66" s="39"/>
      <c r="IE66" s="39"/>
      <c r="IH66" s="39"/>
      <c r="II66" s="39"/>
      <c r="IJ66" s="39"/>
      <c r="IK66" s="39"/>
      <c r="IL66" s="39"/>
      <c r="IM66" s="39"/>
      <c r="IP66" s="39"/>
      <c r="IQ66" s="39"/>
      <c r="IR66" s="39"/>
      <c r="IS66" s="39"/>
      <c r="IT66" s="39"/>
      <c r="IU66" s="39"/>
    </row>
    <row r="67" spans="1:255" ht="60.75" customHeight="1">
      <c r="A67" s="154" t="s">
        <v>2743</v>
      </c>
      <c r="B67" s="155" t="s">
        <v>2481</v>
      </c>
      <c r="C67" s="155" t="s">
        <v>2744</v>
      </c>
      <c r="D67" s="155" t="s">
        <v>13922</v>
      </c>
      <c r="E67" s="155" t="s">
        <v>2508</v>
      </c>
      <c r="F67" s="155" t="s">
        <v>2508</v>
      </c>
      <c r="G67" s="155" t="s">
        <v>2745</v>
      </c>
      <c r="H67" s="154" t="s">
        <v>2739</v>
      </c>
      <c r="J67" s="39"/>
      <c r="K67" s="39"/>
      <c r="L67" s="39"/>
      <c r="M67" s="39"/>
      <c r="N67" s="39"/>
      <c r="O67" s="39"/>
      <c r="R67" s="39"/>
      <c r="S67" s="39"/>
      <c r="T67" s="39"/>
      <c r="U67" s="39"/>
      <c r="V67" s="39"/>
      <c r="W67" s="39"/>
      <c r="Z67" s="39"/>
      <c r="AA67" s="39"/>
      <c r="AB67" s="39"/>
      <c r="AC67" s="39"/>
      <c r="AD67" s="39"/>
      <c r="AE67" s="39"/>
      <c r="AH67" s="39"/>
      <c r="AI67" s="39"/>
      <c r="AJ67" s="39"/>
      <c r="AK67" s="39"/>
      <c r="AL67" s="39"/>
      <c r="AM67" s="39"/>
      <c r="AP67" s="39"/>
      <c r="AQ67" s="39"/>
      <c r="AR67" s="39"/>
      <c r="AS67" s="39"/>
      <c r="AT67" s="39"/>
      <c r="AU67" s="39"/>
      <c r="AX67" s="39"/>
      <c r="AY67" s="39"/>
      <c r="AZ67" s="39"/>
      <c r="BA67" s="39"/>
      <c r="BB67" s="39"/>
      <c r="BC67" s="39"/>
      <c r="BF67" s="39"/>
      <c r="BG67" s="39"/>
      <c r="BH67" s="39"/>
      <c r="BI67" s="39"/>
      <c r="BJ67" s="39"/>
      <c r="BK67" s="39"/>
      <c r="BN67" s="39"/>
      <c r="BO67" s="39"/>
      <c r="BP67" s="39"/>
      <c r="BQ67" s="39"/>
      <c r="BR67" s="39"/>
      <c r="BS67" s="39"/>
      <c r="BV67" s="39"/>
      <c r="BW67" s="39"/>
      <c r="BX67" s="39"/>
      <c r="BY67" s="39"/>
      <c r="BZ67" s="39"/>
      <c r="CA67" s="39"/>
      <c r="CD67" s="39"/>
      <c r="CE67" s="39"/>
      <c r="CF67" s="39"/>
      <c r="CG67" s="39"/>
      <c r="CH67" s="39"/>
      <c r="CI67" s="39"/>
      <c r="CL67" s="39"/>
      <c r="CM67" s="39"/>
      <c r="CN67" s="39"/>
      <c r="CO67" s="39"/>
      <c r="CP67" s="39"/>
      <c r="CQ67" s="39"/>
      <c r="CT67" s="39"/>
      <c r="CU67" s="39"/>
      <c r="CV67" s="39"/>
      <c r="CW67" s="39"/>
      <c r="CX67" s="39"/>
      <c r="CY67" s="39"/>
      <c r="DB67" s="39"/>
      <c r="DC67" s="39"/>
      <c r="DD67" s="39"/>
      <c r="DE67" s="39"/>
      <c r="DF67" s="39"/>
      <c r="DG67" s="39"/>
      <c r="DJ67" s="39"/>
      <c r="DK67" s="39"/>
      <c r="DL67" s="39"/>
      <c r="DM67" s="39"/>
      <c r="DN67" s="39"/>
      <c r="DO67" s="39"/>
      <c r="DR67" s="39"/>
      <c r="DS67" s="39"/>
      <c r="DT67" s="39"/>
      <c r="DU67" s="39"/>
      <c r="DV67" s="39"/>
      <c r="DW67" s="39"/>
      <c r="DZ67" s="39"/>
      <c r="EA67" s="39"/>
      <c r="EB67" s="39"/>
      <c r="EC67" s="39"/>
      <c r="ED67" s="39"/>
      <c r="EE67" s="39"/>
      <c r="EH67" s="39"/>
      <c r="EI67" s="39"/>
      <c r="EJ67" s="39"/>
      <c r="EK67" s="39"/>
      <c r="EL67" s="39"/>
      <c r="EM67" s="39"/>
      <c r="EP67" s="39"/>
      <c r="EQ67" s="39"/>
      <c r="ER67" s="39"/>
      <c r="ES67" s="39"/>
      <c r="ET67" s="39"/>
      <c r="EU67" s="39"/>
      <c r="EX67" s="39"/>
      <c r="EY67" s="39"/>
      <c r="EZ67" s="39"/>
      <c r="FA67" s="39"/>
      <c r="FB67" s="39"/>
      <c r="FC67" s="39"/>
      <c r="FF67" s="39"/>
      <c r="FG67" s="39"/>
      <c r="FH67" s="39"/>
      <c r="FI67" s="39"/>
      <c r="FJ67" s="39"/>
      <c r="FK67" s="39"/>
      <c r="FN67" s="39"/>
      <c r="FO67" s="39"/>
      <c r="FP67" s="39"/>
      <c r="FQ67" s="39"/>
      <c r="FR67" s="39"/>
      <c r="FS67" s="39"/>
      <c r="FV67" s="39"/>
      <c r="FW67" s="39"/>
      <c r="FX67" s="39"/>
      <c r="FY67" s="39"/>
      <c r="FZ67" s="39"/>
      <c r="GA67" s="39"/>
      <c r="GD67" s="39"/>
      <c r="GE67" s="39"/>
      <c r="GF67" s="39"/>
      <c r="GG67" s="39"/>
      <c r="GH67" s="39"/>
      <c r="GI67" s="39"/>
      <c r="GL67" s="39"/>
      <c r="GM67" s="39"/>
      <c r="GN67" s="39"/>
      <c r="GO67" s="39"/>
      <c r="GP67" s="39"/>
      <c r="GQ67" s="39"/>
      <c r="GT67" s="39"/>
      <c r="GU67" s="39"/>
      <c r="GV67" s="39"/>
      <c r="GW67" s="39"/>
      <c r="GX67" s="39"/>
      <c r="GY67" s="39"/>
      <c r="HB67" s="39"/>
      <c r="HC67" s="39"/>
      <c r="HD67" s="39"/>
      <c r="HE67" s="39"/>
      <c r="HF67" s="39"/>
      <c r="HG67" s="39"/>
      <c r="HJ67" s="39"/>
      <c r="HK67" s="39"/>
      <c r="HL67" s="39"/>
      <c r="HM67" s="39"/>
      <c r="HN67" s="39"/>
      <c r="HO67" s="39"/>
      <c r="HR67" s="39"/>
      <c r="HS67" s="39"/>
      <c r="HT67" s="39"/>
      <c r="HU67" s="39"/>
      <c r="HV67" s="39"/>
      <c r="HW67" s="39"/>
      <c r="HZ67" s="39"/>
      <c r="IA67" s="39"/>
      <c r="IB67" s="39"/>
      <c r="IC67" s="39"/>
      <c r="ID67" s="39"/>
      <c r="IE67" s="39"/>
      <c r="IH67" s="39"/>
      <c r="II67" s="39"/>
      <c r="IJ67" s="39"/>
      <c r="IK67" s="39"/>
      <c r="IL67" s="39"/>
      <c r="IM67" s="39"/>
      <c r="IP67" s="39"/>
      <c r="IQ67" s="39"/>
      <c r="IR67" s="39"/>
      <c r="IS67" s="39"/>
      <c r="IT67" s="39"/>
      <c r="IU67" s="39"/>
    </row>
    <row r="68" spans="1:255" ht="75.75" customHeight="1">
      <c r="A68" s="154" t="s">
        <v>2746</v>
      </c>
      <c r="B68" s="155" t="s">
        <v>2481</v>
      </c>
      <c r="C68" s="155" t="s">
        <v>2747</v>
      </c>
      <c r="D68" s="155" t="s">
        <v>2748</v>
      </c>
      <c r="E68" s="155" t="s">
        <v>2484</v>
      </c>
      <c r="F68" s="155" t="s">
        <v>2749</v>
      </c>
      <c r="G68" s="155" t="s">
        <v>2734</v>
      </c>
      <c r="H68" s="154" t="s">
        <v>2750</v>
      </c>
      <c r="J68" s="39"/>
      <c r="K68" s="39"/>
      <c r="L68" s="39"/>
      <c r="M68" s="39"/>
      <c r="N68" s="39"/>
      <c r="O68" s="39"/>
      <c r="R68" s="39"/>
      <c r="S68" s="39"/>
      <c r="T68" s="39"/>
      <c r="U68" s="39"/>
      <c r="V68" s="39"/>
      <c r="W68" s="39"/>
      <c r="Z68" s="39"/>
      <c r="AA68" s="39"/>
      <c r="AB68" s="39"/>
      <c r="AC68" s="39"/>
      <c r="AD68" s="39"/>
      <c r="AE68" s="39"/>
      <c r="AH68" s="39"/>
      <c r="AI68" s="39"/>
      <c r="AJ68" s="39"/>
      <c r="AK68" s="39"/>
      <c r="AL68" s="39"/>
      <c r="AM68" s="39"/>
      <c r="AP68" s="39"/>
      <c r="AQ68" s="39"/>
      <c r="AR68" s="39"/>
      <c r="AS68" s="39"/>
      <c r="AT68" s="39"/>
      <c r="AU68" s="39"/>
      <c r="AX68" s="39"/>
      <c r="AY68" s="39"/>
      <c r="AZ68" s="39"/>
      <c r="BA68" s="39"/>
      <c r="BB68" s="39"/>
      <c r="BC68" s="39"/>
      <c r="BF68" s="39"/>
      <c r="BG68" s="39"/>
      <c r="BH68" s="39"/>
      <c r="BI68" s="39"/>
      <c r="BJ68" s="39"/>
      <c r="BK68" s="39"/>
      <c r="BN68" s="39"/>
      <c r="BO68" s="39"/>
      <c r="BP68" s="39"/>
      <c r="BQ68" s="39"/>
      <c r="BR68" s="39"/>
      <c r="BS68" s="39"/>
      <c r="BV68" s="39"/>
      <c r="BW68" s="39"/>
      <c r="BX68" s="39"/>
      <c r="BY68" s="39"/>
      <c r="BZ68" s="39"/>
      <c r="CA68" s="39"/>
      <c r="CD68" s="39"/>
      <c r="CE68" s="39"/>
      <c r="CF68" s="39"/>
      <c r="CG68" s="39"/>
      <c r="CH68" s="39"/>
      <c r="CI68" s="39"/>
      <c r="CL68" s="39"/>
      <c r="CM68" s="39"/>
      <c r="CN68" s="39"/>
      <c r="CO68" s="39"/>
      <c r="CP68" s="39"/>
      <c r="CQ68" s="39"/>
      <c r="CT68" s="39"/>
      <c r="CU68" s="39"/>
      <c r="CV68" s="39"/>
      <c r="CW68" s="39"/>
      <c r="CX68" s="39"/>
      <c r="CY68" s="39"/>
      <c r="DB68" s="39"/>
      <c r="DC68" s="39"/>
      <c r="DD68" s="39"/>
      <c r="DE68" s="39"/>
      <c r="DF68" s="39"/>
      <c r="DG68" s="39"/>
      <c r="DJ68" s="39"/>
      <c r="DK68" s="39"/>
      <c r="DL68" s="39"/>
      <c r="DM68" s="39"/>
      <c r="DN68" s="39"/>
      <c r="DO68" s="39"/>
      <c r="DR68" s="39"/>
      <c r="DS68" s="39"/>
      <c r="DT68" s="39"/>
      <c r="DU68" s="39"/>
      <c r="DV68" s="39"/>
      <c r="DW68" s="39"/>
      <c r="DZ68" s="39"/>
      <c r="EA68" s="39"/>
      <c r="EB68" s="39"/>
      <c r="EC68" s="39"/>
      <c r="ED68" s="39"/>
      <c r="EE68" s="39"/>
      <c r="EH68" s="39"/>
      <c r="EI68" s="39"/>
      <c r="EJ68" s="39"/>
      <c r="EK68" s="39"/>
      <c r="EL68" s="39"/>
      <c r="EM68" s="39"/>
      <c r="EP68" s="39"/>
      <c r="EQ68" s="39"/>
      <c r="ER68" s="39"/>
      <c r="ES68" s="39"/>
      <c r="ET68" s="39"/>
      <c r="EU68" s="39"/>
      <c r="EX68" s="39"/>
      <c r="EY68" s="39"/>
      <c r="EZ68" s="39"/>
      <c r="FA68" s="39"/>
      <c r="FB68" s="39"/>
      <c r="FC68" s="39"/>
      <c r="FF68" s="39"/>
      <c r="FG68" s="39"/>
      <c r="FH68" s="39"/>
      <c r="FI68" s="39"/>
      <c r="FJ68" s="39"/>
      <c r="FK68" s="39"/>
      <c r="FN68" s="39"/>
      <c r="FO68" s="39"/>
      <c r="FP68" s="39"/>
      <c r="FQ68" s="39"/>
      <c r="FR68" s="39"/>
      <c r="FS68" s="39"/>
      <c r="FV68" s="39"/>
      <c r="FW68" s="39"/>
      <c r="FX68" s="39"/>
      <c r="FY68" s="39"/>
      <c r="FZ68" s="39"/>
      <c r="GA68" s="39"/>
      <c r="GD68" s="39"/>
      <c r="GE68" s="39"/>
      <c r="GF68" s="39"/>
      <c r="GG68" s="39"/>
      <c r="GH68" s="39"/>
      <c r="GI68" s="39"/>
      <c r="GL68" s="39"/>
      <c r="GM68" s="39"/>
      <c r="GN68" s="39"/>
      <c r="GO68" s="39"/>
      <c r="GP68" s="39"/>
      <c r="GQ68" s="39"/>
      <c r="GT68" s="39"/>
      <c r="GU68" s="39"/>
      <c r="GV68" s="39"/>
      <c r="GW68" s="39"/>
      <c r="GX68" s="39"/>
      <c r="GY68" s="39"/>
      <c r="HB68" s="39"/>
      <c r="HC68" s="39"/>
      <c r="HD68" s="39"/>
      <c r="HE68" s="39"/>
      <c r="HF68" s="39"/>
      <c r="HG68" s="39"/>
      <c r="HJ68" s="39"/>
      <c r="HK68" s="39"/>
      <c r="HL68" s="39"/>
      <c r="HM68" s="39"/>
      <c r="HN68" s="39"/>
      <c r="HO68" s="39"/>
      <c r="HR68" s="39"/>
      <c r="HS68" s="39"/>
      <c r="HT68" s="39"/>
      <c r="HU68" s="39"/>
      <c r="HV68" s="39"/>
      <c r="HW68" s="39"/>
      <c r="HZ68" s="39"/>
      <c r="IA68" s="39"/>
      <c r="IB68" s="39"/>
      <c r="IC68" s="39"/>
      <c r="ID68" s="39"/>
      <c r="IE68" s="39"/>
      <c r="IH68" s="39"/>
      <c r="II68" s="39"/>
      <c r="IJ68" s="39"/>
      <c r="IK68" s="39"/>
      <c r="IL68" s="39"/>
      <c r="IM68" s="39"/>
      <c r="IP68" s="39"/>
      <c r="IQ68" s="39"/>
      <c r="IR68" s="39"/>
      <c r="IS68" s="39"/>
      <c r="IT68" s="39"/>
      <c r="IU68" s="39"/>
    </row>
    <row r="69" spans="1:255" ht="51.75">
      <c r="A69" s="154" t="s">
        <v>2751</v>
      </c>
      <c r="B69" s="155" t="s">
        <v>2481</v>
      </c>
      <c r="C69" s="155" t="s">
        <v>2752</v>
      </c>
      <c r="D69" s="155" t="s">
        <v>2684</v>
      </c>
      <c r="E69" s="155" t="s">
        <v>2753</v>
      </c>
      <c r="F69" s="155" t="s">
        <v>2570</v>
      </c>
      <c r="G69" s="155" t="s">
        <v>2754</v>
      </c>
      <c r="H69" s="154" t="s">
        <v>2598</v>
      </c>
      <c r="J69" s="39"/>
      <c r="K69" s="39"/>
      <c r="L69" s="39"/>
      <c r="M69" s="39"/>
      <c r="N69" s="39"/>
      <c r="O69" s="39"/>
      <c r="R69" s="39"/>
      <c r="S69" s="39"/>
      <c r="T69" s="39"/>
      <c r="U69" s="39"/>
      <c r="V69" s="39"/>
      <c r="W69" s="39"/>
      <c r="Z69" s="39"/>
      <c r="AA69" s="39"/>
      <c r="AB69" s="39"/>
      <c r="AC69" s="39"/>
      <c r="AD69" s="39"/>
      <c r="AE69" s="39"/>
      <c r="AH69" s="39"/>
      <c r="AI69" s="39"/>
      <c r="AJ69" s="39"/>
      <c r="AK69" s="39"/>
      <c r="AL69" s="39"/>
      <c r="AM69" s="39"/>
      <c r="AP69" s="39"/>
      <c r="AQ69" s="39"/>
      <c r="AR69" s="39"/>
      <c r="AS69" s="39"/>
      <c r="AT69" s="39"/>
      <c r="AU69" s="39"/>
      <c r="AX69" s="39"/>
      <c r="AY69" s="39"/>
      <c r="AZ69" s="39"/>
      <c r="BA69" s="39"/>
      <c r="BB69" s="39"/>
      <c r="BC69" s="39"/>
      <c r="BF69" s="39"/>
      <c r="BG69" s="39"/>
      <c r="BH69" s="39"/>
      <c r="BI69" s="39"/>
      <c r="BJ69" s="39"/>
      <c r="BK69" s="39"/>
      <c r="BN69" s="39"/>
      <c r="BO69" s="39"/>
      <c r="BP69" s="39"/>
      <c r="BQ69" s="39"/>
      <c r="BR69" s="39"/>
      <c r="BS69" s="39"/>
      <c r="BV69" s="39"/>
      <c r="BW69" s="39"/>
      <c r="BX69" s="39"/>
      <c r="BY69" s="39"/>
      <c r="BZ69" s="39"/>
      <c r="CA69" s="39"/>
      <c r="CD69" s="39"/>
      <c r="CE69" s="39"/>
      <c r="CF69" s="39"/>
      <c r="CG69" s="39"/>
      <c r="CH69" s="39"/>
      <c r="CI69" s="39"/>
      <c r="CL69" s="39"/>
      <c r="CM69" s="39"/>
      <c r="CN69" s="39"/>
      <c r="CO69" s="39"/>
      <c r="CP69" s="39"/>
      <c r="CQ69" s="39"/>
      <c r="CT69" s="39"/>
      <c r="CU69" s="39"/>
      <c r="CV69" s="39"/>
      <c r="CW69" s="39"/>
      <c r="CX69" s="39"/>
      <c r="CY69" s="39"/>
      <c r="DB69" s="39"/>
      <c r="DC69" s="39"/>
      <c r="DD69" s="39"/>
      <c r="DE69" s="39"/>
      <c r="DF69" s="39"/>
      <c r="DG69" s="39"/>
      <c r="DJ69" s="39"/>
      <c r="DK69" s="39"/>
      <c r="DL69" s="39"/>
      <c r="DM69" s="39"/>
      <c r="DN69" s="39"/>
      <c r="DO69" s="39"/>
      <c r="DR69" s="39"/>
      <c r="DS69" s="39"/>
      <c r="DT69" s="39"/>
      <c r="DU69" s="39"/>
      <c r="DV69" s="39"/>
      <c r="DW69" s="39"/>
      <c r="DZ69" s="39"/>
      <c r="EA69" s="39"/>
      <c r="EB69" s="39"/>
      <c r="EC69" s="39"/>
      <c r="ED69" s="39"/>
      <c r="EE69" s="39"/>
      <c r="EH69" s="39"/>
      <c r="EI69" s="39"/>
      <c r="EJ69" s="39"/>
      <c r="EK69" s="39"/>
      <c r="EL69" s="39"/>
      <c r="EM69" s="39"/>
      <c r="EP69" s="39"/>
      <c r="EQ69" s="39"/>
      <c r="ER69" s="39"/>
      <c r="ES69" s="39"/>
      <c r="ET69" s="39"/>
      <c r="EU69" s="39"/>
      <c r="EX69" s="39"/>
      <c r="EY69" s="39"/>
      <c r="EZ69" s="39"/>
      <c r="FA69" s="39"/>
      <c r="FB69" s="39"/>
      <c r="FC69" s="39"/>
      <c r="FF69" s="39"/>
      <c r="FG69" s="39"/>
      <c r="FH69" s="39"/>
      <c r="FI69" s="39"/>
      <c r="FJ69" s="39"/>
      <c r="FK69" s="39"/>
      <c r="FN69" s="39"/>
      <c r="FO69" s="39"/>
      <c r="FP69" s="39"/>
      <c r="FQ69" s="39"/>
      <c r="FR69" s="39"/>
      <c r="FS69" s="39"/>
      <c r="FV69" s="39"/>
      <c r="FW69" s="39"/>
      <c r="FX69" s="39"/>
      <c r="FY69" s="39"/>
      <c r="FZ69" s="39"/>
      <c r="GA69" s="39"/>
      <c r="GD69" s="39"/>
      <c r="GE69" s="39"/>
      <c r="GF69" s="39"/>
      <c r="GG69" s="39"/>
      <c r="GH69" s="39"/>
      <c r="GI69" s="39"/>
      <c r="GL69" s="39"/>
      <c r="GM69" s="39"/>
      <c r="GN69" s="39"/>
      <c r="GO69" s="39"/>
      <c r="GP69" s="39"/>
      <c r="GQ69" s="39"/>
      <c r="GT69" s="39"/>
      <c r="GU69" s="39"/>
      <c r="GV69" s="39"/>
      <c r="GW69" s="39"/>
      <c r="GX69" s="39"/>
      <c r="GY69" s="39"/>
      <c r="HB69" s="39"/>
      <c r="HC69" s="39"/>
      <c r="HD69" s="39"/>
      <c r="HE69" s="39"/>
      <c r="HF69" s="39"/>
      <c r="HG69" s="39"/>
      <c r="HJ69" s="39"/>
      <c r="HK69" s="39"/>
      <c r="HL69" s="39"/>
      <c r="HM69" s="39"/>
      <c r="HN69" s="39"/>
      <c r="HO69" s="39"/>
      <c r="HR69" s="39"/>
      <c r="HS69" s="39"/>
      <c r="HT69" s="39"/>
      <c r="HU69" s="39"/>
      <c r="HV69" s="39"/>
      <c r="HW69" s="39"/>
      <c r="HZ69" s="39"/>
      <c r="IA69" s="39"/>
      <c r="IB69" s="39"/>
      <c r="IC69" s="39"/>
      <c r="ID69" s="39"/>
      <c r="IE69" s="39"/>
      <c r="IH69" s="39"/>
      <c r="II69" s="39"/>
      <c r="IJ69" s="39"/>
      <c r="IK69" s="39"/>
      <c r="IL69" s="39"/>
      <c r="IM69" s="39"/>
      <c r="IP69" s="39"/>
      <c r="IQ69" s="39"/>
      <c r="IR69" s="39"/>
      <c r="IS69" s="39"/>
      <c r="IT69" s="39"/>
      <c r="IU69" s="39"/>
    </row>
    <row r="70" spans="1:255" ht="26.25">
      <c r="A70" s="154" t="s">
        <v>2755</v>
      </c>
      <c r="B70" s="155" t="s">
        <v>2481</v>
      </c>
      <c r="C70" s="155" t="s">
        <v>2502</v>
      </c>
      <c r="D70" s="155" t="s">
        <v>2756</v>
      </c>
      <c r="E70" s="155" t="s">
        <v>2484</v>
      </c>
      <c r="F70" s="155" t="s">
        <v>2757</v>
      </c>
      <c r="G70" s="155" t="s">
        <v>2758</v>
      </c>
      <c r="H70" s="154" t="s">
        <v>2759</v>
      </c>
      <c r="J70" s="39"/>
      <c r="K70" s="39"/>
      <c r="L70" s="39"/>
      <c r="M70" s="39"/>
      <c r="N70" s="39"/>
      <c r="O70" s="39"/>
      <c r="R70" s="39"/>
      <c r="S70" s="39"/>
      <c r="T70" s="39"/>
      <c r="U70" s="39"/>
      <c r="V70" s="39"/>
      <c r="W70" s="39"/>
      <c r="Z70" s="39"/>
      <c r="AA70" s="39"/>
      <c r="AB70" s="39"/>
      <c r="AC70" s="39"/>
      <c r="AD70" s="39"/>
      <c r="AE70" s="39"/>
      <c r="AH70" s="39"/>
      <c r="AI70" s="39"/>
      <c r="AJ70" s="39"/>
      <c r="AK70" s="39"/>
      <c r="AL70" s="39"/>
      <c r="AM70" s="39"/>
      <c r="AP70" s="39"/>
      <c r="AQ70" s="39"/>
      <c r="AR70" s="39"/>
      <c r="AS70" s="39"/>
      <c r="AT70" s="39"/>
      <c r="AU70" s="39"/>
      <c r="AX70" s="39"/>
      <c r="AY70" s="39"/>
      <c r="AZ70" s="39"/>
      <c r="BA70" s="39"/>
      <c r="BB70" s="39"/>
      <c r="BC70" s="39"/>
      <c r="BF70" s="39"/>
      <c r="BG70" s="39"/>
      <c r="BH70" s="39"/>
      <c r="BI70" s="39"/>
      <c r="BJ70" s="39"/>
      <c r="BK70" s="39"/>
      <c r="BN70" s="39"/>
      <c r="BO70" s="39"/>
      <c r="BP70" s="39"/>
      <c r="BQ70" s="39"/>
      <c r="BR70" s="39"/>
      <c r="BS70" s="39"/>
      <c r="BV70" s="39"/>
      <c r="BW70" s="39"/>
      <c r="BX70" s="39"/>
      <c r="BY70" s="39"/>
      <c r="BZ70" s="39"/>
      <c r="CA70" s="39"/>
      <c r="CD70" s="39"/>
      <c r="CE70" s="39"/>
      <c r="CF70" s="39"/>
      <c r="CG70" s="39"/>
      <c r="CH70" s="39"/>
      <c r="CI70" s="39"/>
      <c r="CL70" s="39"/>
      <c r="CM70" s="39"/>
      <c r="CN70" s="39"/>
      <c r="CO70" s="39"/>
      <c r="CP70" s="39"/>
      <c r="CQ70" s="39"/>
      <c r="CT70" s="39"/>
      <c r="CU70" s="39"/>
      <c r="CV70" s="39"/>
      <c r="CW70" s="39"/>
      <c r="CX70" s="39"/>
      <c r="CY70" s="39"/>
      <c r="DB70" s="39"/>
      <c r="DC70" s="39"/>
      <c r="DD70" s="39"/>
      <c r="DE70" s="39"/>
      <c r="DF70" s="39"/>
      <c r="DG70" s="39"/>
      <c r="DJ70" s="39"/>
      <c r="DK70" s="39"/>
      <c r="DL70" s="39"/>
      <c r="DM70" s="39"/>
      <c r="DN70" s="39"/>
      <c r="DO70" s="39"/>
      <c r="DR70" s="39"/>
      <c r="DS70" s="39"/>
      <c r="DT70" s="39"/>
      <c r="DU70" s="39"/>
      <c r="DV70" s="39"/>
      <c r="DW70" s="39"/>
      <c r="DZ70" s="39"/>
      <c r="EA70" s="39"/>
      <c r="EB70" s="39"/>
      <c r="EC70" s="39"/>
      <c r="ED70" s="39"/>
      <c r="EE70" s="39"/>
      <c r="EH70" s="39"/>
      <c r="EI70" s="39"/>
      <c r="EJ70" s="39"/>
      <c r="EK70" s="39"/>
      <c r="EL70" s="39"/>
      <c r="EM70" s="39"/>
      <c r="EP70" s="39"/>
      <c r="EQ70" s="39"/>
      <c r="ER70" s="39"/>
      <c r="ES70" s="39"/>
      <c r="ET70" s="39"/>
      <c r="EU70" s="39"/>
      <c r="EX70" s="39"/>
      <c r="EY70" s="39"/>
      <c r="EZ70" s="39"/>
      <c r="FA70" s="39"/>
      <c r="FB70" s="39"/>
      <c r="FC70" s="39"/>
      <c r="FF70" s="39"/>
      <c r="FG70" s="39"/>
      <c r="FH70" s="39"/>
      <c r="FI70" s="39"/>
      <c r="FJ70" s="39"/>
      <c r="FK70" s="39"/>
      <c r="FN70" s="39"/>
      <c r="FO70" s="39"/>
      <c r="FP70" s="39"/>
      <c r="FQ70" s="39"/>
      <c r="FR70" s="39"/>
      <c r="FS70" s="39"/>
      <c r="FV70" s="39"/>
      <c r="FW70" s="39"/>
      <c r="FX70" s="39"/>
      <c r="FY70" s="39"/>
      <c r="FZ70" s="39"/>
      <c r="GA70" s="39"/>
      <c r="GD70" s="39"/>
      <c r="GE70" s="39"/>
      <c r="GF70" s="39"/>
      <c r="GG70" s="39"/>
      <c r="GH70" s="39"/>
      <c r="GI70" s="39"/>
      <c r="GL70" s="39"/>
      <c r="GM70" s="39"/>
      <c r="GN70" s="39"/>
      <c r="GO70" s="39"/>
      <c r="GP70" s="39"/>
      <c r="GQ70" s="39"/>
      <c r="GT70" s="39"/>
      <c r="GU70" s="39"/>
      <c r="GV70" s="39"/>
      <c r="GW70" s="39"/>
      <c r="GX70" s="39"/>
      <c r="GY70" s="39"/>
      <c r="HB70" s="39"/>
      <c r="HC70" s="39"/>
      <c r="HD70" s="39"/>
      <c r="HE70" s="39"/>
      <c r="HF70" s="39"/>
      <c r="HG70" s="39"/>
      <c r="HJ70" s="39"/>
      <c r="HK70" s="39"/>
      <c r="HL70" s="39"/>
      <c r="HM70" s="39"/>
      <c r="HN70" s="39"/>
      <c r="HO70" s="39"/>
      <c r="HR70" s="39"/>
      <c r="HS70" s="39"/>
      <c r="HT70" s="39"/>
      <c r="HU70" s="39"/>
      <c r="HV70" s="39"/>
      <c r="HW70" s="39"/>
      <c r="HZ70" s="39"/>
      <c r="IA70" s="39"/>
      <c r="IB70" s="39"/>
      <c r="IC70" s="39"/>
      <c r="ID70" s="39"/>
      <c r="IE70" s="39"/>
      <c r="IH70" s="39"/>
      <c r="II70" s="39"/>
      <c r="IJ70" s="39"/>
      <c r="IK70" s="39"/>
      <c r="IL70" s="39"/>
      <c r="IM70" s="39"/>
      <c r="IP70" s="39"/>
      <c r="IQ70" s="39"/>
      <c r="IR70" s="39"/>
      <c r="IS70" s="39"/>
      <c r="IT70" s="39"/>
      <c r="IU70" s="39"/>
    </row>
    <row r="71" spans="1:255" ht="26.25">
      <c r="A71" s="154" t="s">
        <v>2760</v>
      </c>
      <c r="B71" s="155" t="s">
        <v>2481</v>
      </c>
      <c r="C71" s="155" t="s">
        <v>2761</v>
      </c>
      <c r="D71" s="155" t="s">
        <v>2684</v>
      </c>
      <c r="E71" s="155" t="s">
        <v>2762</v>
      </c>
      <c r="F71" s="155" t="s">
        <v>2762</v>
      </c>
      <c r="G71" s="155" t="s">
        <v>2763</v>
      </c>
      <c r="H71" s="154" t="s">
        <v>2764</v>
      </c>
      <c r="J71" s="39"/>
      <c r="K71" s="39"/>
      <c r="L71" s="39"/>
      <c r="M71" s="39"/>
      <c r="N71" s="39"/>
      <c r="O71" s="39"/>
      <c r="R71" s="39"/>
      <c r="S71" s="39"/>
      <c r="T71" s="39"/>
      <c r="U71" s="39"/>
      <c r="V71" s="39"/>
      <c r="W71" s="39"/>
      <c r="Z71" s="39"/>
      <c r="AA71" s="39"/>
      <c r="AB71" s="39"/>
      <c r="AC71" s="39"/>
      <c r="AD71" s="39"/>
      <c r="AE71" s="39"/>
      <c r="AH71" s="39"/>
      <c r="AI71" s="39"/>
      <c r="AJ71" s="39"/>
      <c r="AK71" s="39"/>
      <c r="AL71" s="39"/>
      <c r="AM71" s="39"/>
      <c r="AP71" s="39"/>
      <c r="AQ71" s="39"/>
      <c r="AR71" s="39"/>
      <c r="AS71" s="39"/>
      <c r="AT71" s="39"/>
      <c r="AU71" s="39"/>
      <c r="AX71" s="39"/>
      <c r="AY71" s="39"/>
      <c r="AZ71" s="39"/>
      <c r="BA71" s="39"/>
      <c r="BB71" s="39"/>
      <c r="BC71" s="39"/>
      <c r="BF71" s="39"/>
      <c r="BG71" s="39"/>
      <c r="BH71" s="39"/>
      <c r="BI71" s="39"/>
      <c r="BJ71" s="39"/>
      <c r="BK71" s="39"/>
      <c r="BN71" s="39"/>
      <c r="BO71" s="39"/>
      <c r="BP71" s="39"/>
      <c r="BQ71" s="39"/>
      <c r="BR71" s="39"/>
      <c r="BS71" s="39"/>
      <c r="BV71" s="39"/>
      <c r="BW71" s="39"/>
      <c r="BX71" s="39"/>
      <c r="BY71" s="39"/>
      <c r="BZ71" s="39"/>
      <c r="CA71" s="39"/>
      <c r="CD71" s="39"/>
      <c r="CE71" s="39"/>
      <c r="CF71" s="39"/>
      <c r="CG71" s="39"/>
      <c r="CH71" s="39"/>
      <c r="CI71" s="39"/>
      <c r="CL71" s="39"/>
      <c r="CM71" s="39"/>
      <c r="CN71" s="39"/>
      <c r="CO71" s="39"/>
      <c r="CP71" s="39"/>
      <c r="CQ71" s="39"/>
      <c r="CT71" s="39"/>
      <c r="CU71" s="39"/>
      <c r="CV71" s="39"/>
      <c r="CW71" s="39"/>
      <c r="CX71" s="39"/>
      <c r="CY71" s="39"/>
      <c r="DB71" s="39"/>
      <c r="DC71" s="39"/>
      <c r="DD71" s="39"/>
      <c r="DE71" s="39"/>
      <c r="DF71" s="39"/>
      <c r="DG71" s="39"/>
      <c r="DJ71" s="39"/>
      <c r="DK71" s="39"/>
      <c r="DL71" s="39"/>
      <c r="DM71" s="39"/>
      <c r="DN71" s="39"/>
      <c r="DO71" s="39"/>
      <c r="DR71" s="39"/>
      <c r="DS71" s="39"/>
      <c r="DT71" s="39"/>
      <c r="DU71" s="39"/>
      <c r="DV71" s="39"/>
      <c r="DW71" s="39"/>
      <c r="DZ71" s="39"/>
      <c r="EA71" s="39"/>
      <c r="EB71" s="39"/>
      <c r="EC71" s="39"/>
      <c r="ED71" s="39"/>
      <c r="EE71" s="39"/>
      <c r="EH71" s="39"/>
      <c r="EI71" s="39"/>
      <c r="EJ71" s="39"/>
      <c r="EK71" s="39"/>
      <c r="EL71" s="39"/>
      <c r="EM71" s="39"/>
      <c r="EP71" s="39"/>
      <c r="EQ71" s="39"/>
      <c r="ER71" s="39"/>
      <c r="ES71" s="39"/>
      <c r="ET71" s="39"/>
      <c r="EU71" s="39"/>
      <c r="EX71" s="39"/>
      <c r="EY71" s="39"/>
      <c r="EZ71" s="39"/>
      <c r="FA71" s="39"/>
      <c r="FB71" s="39"/>
      <c r="FC71" s="39"/>
      <c r="FF71" s="39"/>
      <c r="FG71" s="39"/>
      <c r="FH71" s="39"/>
      <c r="FI71" s="39"/>
      <c r="FJ71" s="39"/>
      <c r="FK71" s="39"/>
      <c r="FN71" s="39"/>
      <c r="FO71" s="39"/>
      <c r="FP71" s="39"/>
      <c r="FQ71" s="39"/>
      <c r="FR71" s="39"/>
      <c r="FS71" s="39"/>
      <c r="FV71" s="39"/>
      <c r="FW71" s="39"/>
      <c r="FX71" s="39"/>
      <c r="FY71" s="39"/>
      <c r="FZ71" s="39"/>
      <c r="GA71" s="39"/>
      <c r="GD71" s="39"/>
      <c r="GE71" s="39"/>
      <c r="GF71" s="39"/>
      <c r="GG71" s="39"/>
      <c r="GH71" s="39"/>
      <c r="GI71" s="39"/>
      <c r="GL71" s="39"/>
      <c r="GM71" s="39"/>
      <c r="GN71" s="39"/>
      <c r="GO71" s="39"/>
      <c r="GP71" s="39"/>
      <c r="GQ71" s="39"/>
      <c r="GT71" s="39"/>
      <c r="GU71" s="39"/>
      <c r="GV71" s="39"/>
      <c r="GW71" s="39"/>
      <c r="GX71" s="39"/>
      <c r="GY71" s="39"/>
      <c r="HB71" s="39"/>
      <c r="HC71" s="39"/>
      <c r="HD71" s="39"/>
      <c r="HE71" s="39"/>
      <c r="HF71" s="39"/>
      <c r="HG71" s="39"/>
      <c r="HJ71" s="39"/>
      <c r="HK71" s="39"/>
      <c r="HL71" s="39"/>
      <c r="HM71" s="39"/>
      <c r="HN71" s="39"/>
      <c r="HO71" s="39"/>
      <c r="HR71" s="39"/>
      <c r="HS71" s="39"/>
      <c r="HT71" s="39"/>
      <c r="HU71" s="39"/>
      <c r="HV71" s="39"/>
      <c r="HW71" s="39"/>
      <c r="HZ71" s="39"/>
      <c r="IA71" s="39"/>
      <c r="IB71" s="39"/>
      <c r="IC71" s="39"/>
      <c r="ID71" s="39"/>
      <c r="IE71" s="39"/>
      <c r="IH71" s="39"/>
      <c r="II71" s="39"/>
      <c r="IJ71" s="39"/>
      <c r="IK71" s="39"/>
      <c r="IL71" s="39"/>
      <c r="IM71" s="39"/>
      <c r="IP71" s="39"/>
      <c r="IQ71" s="39"/>
      <c r="IR71" s="39"/>
      <c r="IS71" s="39"/>
      <c r="IT71" s="39"/>
      <c r="IU71" s="39"/>
    </row>
    <row r="72" spans="1:255" ht="39">
      <c r="A72" s="154" t="s">
        <v>2765</v>
      </c>
      <c r="B72" s="155" t="s">
        <v>2481</v>
      </c>
      <c r="C72" s="155" t="s">
        <v>2766</v>
      </c>
      <c r="D72" s="155" t="s">
        <v>2684</v>
      </c>
      <c r="E72" s="155" t="s">
        <v>2767</v>
      </c>
      <c r="F72" s="155" t="s">
        <v>2762</v>
      </c>
      <c r="G72" s="155" t="s">
        <v>2768</v>
      </c>
      <c r="H72" s="154" t="s">
        <v>2769</v>
      </c>
      <c r="J72" s="39"/>
      <c r="K72" s="39"/>
      <c r="L72" s="39"/>
      <c r="M72" s="39"/>
      <c r="N72" s="39"/>
      <c r="O72" s="39"/>
      <c r="R72" s="39"/>
      <c r="S72" s="39"/>
      <c r="T72" s="39"/>
      <c r="U72" s="39"/>
      <c r="V72" s="39"/>
      <c r="W72" s="39"/>
      <c r="Z72" s="39"/>
      <c r="AA72" s="39"/>
      <c r="AB72" s="39"/>
      <c r="AC72" s="39"/>
      <c r="AD72" s="39"/>
      <c r="AE72" s="39"/>
      <c r="AH72" s="39"/>
      <c r="AI72" s="39"/>
      <c r="AJ72" s="39"/>
      <c r="AK72" s="39"/>
      <c r="AL72" s="39"/>
      <c r="AM72" s="39"/>
      <c r="AP72" s="39"/>
      <c r="AQ72" s="39"/>
      <c r="AR72" s="39"/>
      <c r="AS72" s="39"/>
      <c r="AT72" s="39"/>
      <c r="AU72" s="39"/>
      <c r="AX72" s="39"/>
      <c r="AY72" s="39"/>
      <c r="AZ72" s="39"/>
      <c r="BA72" s="39"/>
      <c r="BB72" s="39"/>
      <c r="BC72" s="39"/>
      <c r="BF72" s="39"/>
      <c r="BG72" s="39"/>
      <c r="BH72" s="39"/>
      <c r="BI72" s="39"/>
      <c r="BJ72" s="39"/>
      <c r="BK72" s="39"/>
      <c r="BN72" s="39"/>
      <c r="BO72" s="39"/>
      <c r="BP72" s="39"/>
      <c r="BQ72" s="39"/>
      <c r="BR72" s="39"/>
      <c r="BS72" s="39"/>
      <c r="BV72" s="39"/>
      <c r="BW72" s="39"/>
      <c r="BX72" s="39"/>
      <c r="BY72" s="39"/>
      <c r="BZ72" s="39"/>
      <c r="CA72" s="39"/>
      <c r="CD72" s="39"/>
      <c r="CE72" s="39"/>
      <c r="CF72" s="39"/>
      <c r="CG72" s="39"/>
      <c r="CH72" s="39"/>
      <c r="CI72" s="39"/>
      <c r="CL72" s="39"/>
      <c r="CM72" s="39"/>
      <c r="CN72" s="39"/>
      <c r="CO72" s="39"/>
      <c r="CP72" s="39"/>
      <c r="CQ72" s="39"/>
      <c r="CT72" s="39"/>
      <c r="CU72" s="39"/>
      <c r="CV72" s="39"/>
      <c r="CW72" s="39"/>
      <c r="CX72" s="39"/>
      <c r="CY72" s="39"/>
      <c r="DB72" s="39"/>
      <c r="DC72" s="39"/>
      <c r="DD72" s="39"/>
      <c r="DE72" s="39"/>
      <c r="DF72" s="39"/>
      <c r="DG72" s="39"/>
      <c r="DJ72" s="39"/>
      <c r="DK72" s="39"/>
      <c r="DL72" s="39"/>
      <c r="DM72" s="39"/>
      <c r="DN72" s="39"/>
      <c r="DO72" s="39"/>
      <c r="DR72" s="39"/>
      <c r="DS72" s="39"/>
      <c r="DT72" s="39"/>
      <c r="DU72" s="39"/>
      <c r="DV72" s="39"/>
      <c r="DW72" s="39"/>
      <c r="DZ72" s="39"/>
      <c r="EA72" s="39"/>
      <c r="EB72" s="39"/>
      <c r="EC72" s="39"/>
      <c r="ED72" s="39"/>
      <c r="EE72" s="39"/>
      <c r="EH72" s="39"/>
      <c r="EI72" s="39"/>
      <c r="EJ72" s="39"/>
      <c r="EK72" s="39"/>
      <c r="EL72" s="39"/>
      <c r="EM72" s="39"/>
      <c r="EP72" s="39"/>
      <c r="EQ72" s="39"/>
      <c r="ER72" s="39"/>
      <c r="ES72" s="39"/>
      <c r="ET72" s="39"/>
      <c r="EU72" s="39"/>
      <c r="EX72" s="39"/>
      <c r="EY72" s="39"/>
      <c r="EZ72" s="39"/>
      <c r="FA72" s="39"/>
      <c r="FB72" s="39"/>
      <c r="FC72" s="39"/>
      <c r="FF72" s="39"/>
      <c r="FG72" s="39"/>
      <c r="FH72" s="39"/>
      <c r="FI72" s="39"/>
      <c r="FJ72" s="39"/>
      <c r="FK72" s="39"/>
      <c r="FN72" s="39"/>
      <c r="FO72" s="39"/>
      <c r="FP72" s="39"/>
      <c r="FQ72" s="39"/>
      <c r="FR72" s="39"/>
      <c r="FS72" s="39"/>
      <c r="FV72" s="39"/>
      <c r="FW72" s="39"/>
      <c r="FX72" s="39"/>
      <c r="FY72" s="39"/>
      <c r="FZ72" s="39"/>
      <c r="GA72" s="39"/>
      <c r="GD72" s="39"/>
      <c r="GE72" s="39"/>
      <c r="GF72" s="39"/>
      <c r="GG72" s="39"/>
      <c r="GH72" s="39"/>
      <c r="GI72" s="39"/>
      <c r="GL72" s="39"/>
      <c r="GM72" s="39"/>
      <c r="GN72" s="39"/>
      <c r="GO72" s="39"/>
      <c r="GP72" s="39"/>
      <c r="GQ72" s="39"/>
      <c r="GT72" s="39"/>
      <c r="GU72" s="39"/>
      <c r="GV72" s="39"/>
      <c r="GW72" s="39"/>
      <c r="GX72" s="39"/>
      <c r="GY72" s="39"/>
      <c r="HB72" s="39"/>
      <c r="HC72" s="39"/>
      <c r="HD72" s="39"/>
      <c r="HE72" s="39"/>
      <c r="HF72" s="39"/>
      <c r="HG72" s="39"/>
      <c r="HJ72" s="39"/>
      <c r="HK72" s="39"/>
      <c r="HL72" s="39"/>
      <c r="HM72" s="39"/>
      <c r="HN72" s="39"/>
      <c r="HO72" s="39"/>
      <c r="HR72" s="39"/>
      <c r="HS72" s="39"/>
      <c r="HT72" s="39"/>
      <c r="HU72" s="39"/>
      <c r="HV72" s="39"/>
      <c r="HW72" s="39"/>
      <c r="HZ72" s="39"/>
      <c r="IA72" s="39"/>
      <c r="IB72" s="39"/>
      <c r="IC72" s="39"/>
      <c r="ID72" s="39"/>
      <c r="IE72" s="39"/>
      <c r="IH72" s="39"/>
      <c r="II72" s="39"/>
      <c r="IJ72" s="39"/>
      <c r="IK72" s="39"/>
      <c r="IL72" s="39"/>
      <c r="IM72" s="39"/>
      <c r="IP72" s="39"/>
      <c r="IQ72" s="39"/>
      <c r="IR72" s="39"/>
      <c r="IS72" s="39"/>
      <c r="IT72" s="39"/>
      <c r="IU72" s="39"/>
    </row>
    <row r="73" spans="1:255" ht="26.25">
      <c r="A73" s="154" t="s">
        <v>2770</v>
      </c>
      <c r="B73" s="155" t="s">
        <v>2481</v>
      </c>
      <c r="C73" s="155" t="s">
        <v>2771</v>
      </c>
      <c r="D73" s="155" t="s">
        <v>2684</v>
      </c>
      <c r="E73" s="155" t="s">
        <v>2569</v>
      </c>
      <c r="F73" s="155" t="s">
        <v>2570</v>
      </c>
      <c r="G73" s="155" t="s">
        <v>2772</v>
      </c>
      <c r="H73" s="154" t="s">
        <v>2773</v>
      </c>
      <c r="J73" s="39"/>
      <c r="K73" s="39"/>
      <c r="L73" s="39"/>
      <c r="M73" s="39"/>
      <c r="N73" s="39"/>
      <c r="O73" s="39"/>
      <c r="R73" s="39"/>
      <c r="S73" s="39"/>
      <c r="T73" s="39"/>
      <c r="U73" s="39"/>
      <c r="V73" s="39"/>
      <c r="W73" s="39"/>
      <c r="Z73" s="39"/>
      <c r="AA73" s="39"/>
      <c r="AB73" s="39"/>
      <c r="AC73" s="39"/>
      <c r="AD73" s="39"/>
      <c r="AE73" s="39"/>
      <c r="AH73" s="39"/>
      <c r="AI73" s="39"/>
      <c r="AJ73" s="39"/>
      <c r="AK73" s="39"/>
      <c r="AL73" s="39"/>
      <c r="AM73" s="39"/>
      <c r="AP73" s="39"/>
      <c r="AQ73" s="39"/>
      <c r="AR73" s="39"/>
      <c r="AS73" s="39"/>
      <c r="AT73" s="39"/>
      <c r="AU73" s="39"/>
      <c r="AX73" s="39"/>
      <c r="AY73" s="39"/>
      <c r="AZ73" s="39"/>
      <c r="BA73" s="39"/>
      <c r="BB73" s="39"/>
      <c r="BC73" s="39"/>
      <c r="BF73" s="39"/>
      <c r="BG73" s="39"/>
      <c r="BH73" s="39"/>
      <c r="BI73" s="39"/>
      <c r="BJ73" s="39"/>
      <c r="BK73" s="39"/>
      <c r="BN73" s="39"/>
      <c r="BO73" s="39"/>
      <c r="BP73" s="39"/>
      <c r="BQ73" s="39"/>
      <c r="BR73" s="39"/>
      <c r="BS73" s="39"/>
      <c r="BV73" s="39"/>
      <c r="BW73" s="39"/>
      <c r="BX73" s="39"/>
      <c r="BY73" s="39"/>
      <c r="BZ73" s="39"/>
      <c r="CA73" s="39"/>
      <c r="CD73" s="39"/>
      <c r="CE73" s="39"/>
      <c r="CF73" s="39"/>
      <c r="CG73" s="39"/>
      <c r="CH73" s="39"/>
      <c r="CI73" s="39"/>
      <c r="CL73" s="39"/>
      <c r="CM73" s="39"/>
      <c r="CN73" s="39"/>
      <c r="CO73" s="39"/>
      <c r="CP73" s="39"/>
      <c r="CQ73" s="39"/>
      <c r="CT73" s="39"/>
      <c r="CU73" s="39"/>
      <c r="CV73" s="39"/>
      <c r="CW73" s="39"/>
      <c r="CX73" s="39"/>
      <c r="CY73" s="39"/>
      <c r="DB73" s="39"/>
      <c r="DC73" s="39"/>
      <c r="DD73" s="39"/>
      <c r="DE73" s="39"/>
      <c r="DF73" s="39"/>
      <c r="DG73" s="39"/>
      <c r="DJ73" s="39"/>
      <c r="DK73" s="39"/>
      <c r="DL73" s="39"/>
      <c r="DM73" s="39"/>
      <c r="DN73" s="39"/>
      <c r="DO73" s="39"/>
      <c r="DR73" s="39"/>
      <c r="DS73" s="39"/>
      <c r="DT73" s="39"/>
      <c r="DU73" s="39"/>
      <c r="DV73" s="39"/>
      <c r="DW73" s="39"/>
      <c r="DZ73" s="39"/>
      <c r="EA73" s="39"/>
      <c r="EB73" s="39"/>
      <c r="EC73" s="39"/>
      <c r="ED73" s="39"/>
      <c r="EE73" s="39"/>
      <c r="EH73" s="39"/>
      <c r="EI73" s="39"/>
      <c r="EJ73" s="39"/>
      <c r="EK73" s="39"/>
      <c r="EL73" s="39"/>
      <c r="EM73" s="39"/>
      <c r="EP73" s="39"/>
      <c r="EQ73" s="39"/>
      <c r="ER73" s="39"/>
      <c r="ES73" s="39"/>
      <c r="ET73" s="39"/>
      <c r="EU73" s="39"/>
      <c r="EX73" s="39"/>
      <c r="EY73" s="39"/>
      <c r="EZ73" s="39"/>
      <c r="FA73" s="39"/>
      <c r="FB73" s="39"/>
      <c r="FC73" s="39"/>
      <c r="FF73" s="39"/>
      <c r="FG73" s="39"/>
      <c r="FH73" s="39"/>
      <c r="FI73" s="39"/>
      <c r="FJ73" s="39"/>
      <c r="FK73" s="39"/>
      <c r="FN73" s="39"/>
      <c r="FO73" s="39"/>
      <c r="FP73" s="39"/>
      <c r="FQ73" s="39"/>
      <c r="FR73" s="39"/>
      <c r="FS73" s="39"/>
      <c r="FV73" s="39"/>
      <c r="FW73" s="39"/>
      <c r="FX73" s="39"/>
      <c r="FY73" s="39"/>
      <c r="FZ73" s="39"/>
      <c r="GA73" s="39"/>
      <c r="GD73" s="39"/>
      <c r="GE73" s="39"/>
      <c r="GF73" s="39"/>
      <c r="GG73" s="39"/>
      <c r="GH73" s="39"/>
      <c r="GI73" s="39"/>
      <c r="GL73" s="39"/>
      <c r="GM73" s="39"/>
      <c r="GN73" s="39"/>
      <c r="GO73" s="39"/>
      <c r="GP73" s="39"/>
      <c r="GQ73" s="39"/>
      <c r="GT73" s="39"/>
      <c r="GU73" s="39"/>
      <c r="GV73" s="39"/>
      <c r="GW73" s="39"/>
      <c r="GX73" s="39"/>
      <c r="GY73" s="39"/>
      <c r="HB73" s="39"/>
      <c r="HC73" s="39"/>
      <c r="HD73" s="39"/>
      <c r="HE73" s="39"/>
      <c r="HF73" s="39"/>
      <c r="HG73" s="39"/>
      <c r="HJ73" s="39"/>
      <c r="HK73" s="39"/>
      <c r="HL73" s="39"/>
      <c r="HM73" s="39"/>
      <c r="HN73" s="39"/>
      <c r="HO73" s="39"/>
      <c r="HR73" s="39"/>
      <c r="HS73" s="39"/>
      <c r="HT73" s="39"/>
      <c r="HU73" s="39"/>
      <c r="HV73" s="39"/>
      <c r="HW73" s="39"/>
      <c r="HZ73" s="39"/>
      <c r="IA73" s="39"/>
      <c r="IB73" s="39"/>
      <c r="IC73" s="39"/>
      <c r="ID73" s="39"/>
      <c r="IE73" s="39"/>
      <c r="IH73" s="39"/>
      <c r="II73" s="39"/>
      <c r="IJ73" s="39"/>
      <c r="IK73" s="39"/>
      <c r="IL73" s="39"/>
      <c r="IM73" s="39"/>
      <c r="IP73" s="39"/>
      <c r="IQ73" s="39"/>
      <c r="IR73" s="39"/>
      <c r="IS73" s="39"/>
      <c r="IT73" s="39"/>
      <c r="IU73" s="39"/>
    </row>
    <row r="74" spans="1:255" ht="26.25">
      <c r="A74" s="154" t="s">
        <v>2774</v>
      </c>
      <c r="B74" s="155" t="s">
        <v>2481</v>
      </c>
      <c r="C74" s="155" t="s">
        <v>2775</v>
      </c>
      <c r="D74" s="155" t="s">
        <v>2623</v>
      </c>
      <c r="E74" s="155" t="s">
        <v>2776</v>
      </c>
      <c r="F74" s="155" t="s">
        <v>2776</v>
      </c>
      <c r="G74" s="155" t="s">
        <v>2777</v>
      </c>
      <c r="H74" s="154" t="s">
        <v>2778</v>
      </c>
      <c r="J74" s="39"/>
      <c r="K74" s="39"/>
      <c r="L74" s="39"/>
      <c r="M74" s="39"/>
      <c r="N74" s="39"/>
      <c r="O74" s="39"/>
      <c r="R74" s="39"/>
      <c r="S74" s="39"/>
      <c r="T74" s="39"/>
      <c r="U74" s="39"/>
      <c r="V74" s="39"/>
      <c r="W74" s="39"/>
      <c r="Z74" s="39"/>
      <c r="AA74" s="39"/>
      <c r="AB74" s="39"/>
      <c r="AC74" s="39"/>
      <c r="AD74" s="39"/>
      <c r="AE74" s="39"/>
      <c r="AH74" s="39"/>
      <c r="AI74" s="39"/>
      <c r="AJ74" s="39"/>
      <c r="AK74" s="39"/>
      <c r="AL74" s="39"/>
      <c r="AM74" s="39"/>
      <c r="AP74" s="39"/>
      <c r="AQ74" s="39"/>
      <c r="AR74" s="39"/>
      <c r="AS74" s="39"/>
      <c r="AT74" s="39"/>
      <c r="AU74" s="39"/>
      <c r="AX74" s="39"/>
      <c r="AY74" s="39"/>
      <c r="AZ74" s="39"/>
      <c r="BA74" s="39"/>
      <c r="BB74" s="39"/>
      <c r="BC74" s="39"/>
      <c r="BF74" s="39"/>
      <c r="BG74" s="39"/>
      <c r="BH74" s="39"/>
      <c r="BI74" s="39"/>
      <c r="BJ74" s="39"/>
      <c r="BK74" s="39"/>
      <c r="BN74" s="39"/>
      <c r="BO74" s="39"/>
      <c r="BP74" s="39"/>
      <c r="BQ74" s="39"/>
      <c r="BR74" s="39"/>
      <c r="BS74" s="39"/>
      <c r="BV74" s="39"/>
      <c r="BW74" s="39"/>
      <c r="BX74" s="39"/>
      <c r="BY74" s="39"/>
      <c r="BZ74" s="39"/>
      <c r="CA74" s="39"/>
      <c r="CD74" s="39"/>
      <c r="CE74" s="39"/>
      <c r="CF74" s="39"/>
      <c r="CG74" s="39"/>
      <c r="CH74" s="39"/>
      <c r="CI74" s="39"/>
      <c r="CL74" s="39"/>
      <c r="CM74" s="39"/>
      <c r="CN74" s="39"/>
      <c r="CO74" s="39"/>
      <c r="CP74" s="39"/>
      <c r="CQ74" s="39"/>
      <c r="CT74" s="39"/>
      <c r="CU74" s="39"/>
      <c r="CV74" s="39"/>
      <c r="CW74" s="39"/>
      <c r="CX74" s="39"/>
      <c r="CY74" s="39"/>
      <c r="DB74" s="39"/>
      <c r="DC74" s="39"/>
      <c r="DD74" s="39"/>
      <c r="DE74" s="39"/>
      <c r="DF74" s="39"/>
      <c r="DG74" s="39"/>
      <c r="DJ74" s="39"/>
      <c r="DK74" s="39"/>
      <c r="DL74" s="39"/>
      <c r="DM74" s="39"/>
      <c r="DN74" s="39"/>
      <c r="DO74" s="39"/>
      <c r="DR74" s="39"/>
      <c r="DS74" s="39"/>
      <c r="DT74" s="39"/>
      <c r="DU74" s="39"/>
      <c r="DV74" s="39"/>
      <c r="DW74" s="39"/>
      <c r="DZ74" s="39"/>
      <c r="EA74" s="39"/>
      <c r="EB74" s="39"/>
      <c r="EC74" s="39"/>
      <c r="ED74" s="39"/>
      <c r="EE74" s="39"/>
      <c r="EH74" s="39"/>
      <c r="EI74" s="39"/>
      <c r="EJ74" s="39"/>
      <c r="EK74" s="39"/>
      <c r="EL74" s="39"/>
      <c r="EM74" s="39"/>
      <c r="EP74" s="39"/>
      <c r="EQ74" s="39"/>
      <c r="ER74" s="39"/>
      <c r="ES74" s="39"/>
      <c r="ET74" s="39"/>
      <c r="EU74" s="39"/>
      <c r="EX74" s="39"/>
      <c r="EY74" s="39"/>
      <c r="EZ74" s="39"/>
      <c r="FA74" s="39"/>
      <c r="FB74" s="39"/>
      <c r="FC74" s="39"/>
      <c r="FF74" s="39"/>
      <c r="FG74" s="39"/>
      <c r="FH74" s="39"/>
      <c r="FI74" s="39"/>
      <c r="FJ74" s="39"/>
      <c r="FK74" s="39"/>
      <c r="FN74" s="39"/>
      <c r="FO74" s="39"/>
      <c r="FP74" s="39"/>
      <c r="FQ74" s="39"/>
      <c r="FR74" s="39"/>
      <c r="FS74" s="39"/>
      <c r="FV74" s="39"/>
      <c r="FW74" s="39"/>
      <c r="FX74" s="39"/>
      <c r="FY74" s="39"/>
      <c r="FZ74" s="39"/>
      <c r="GA74" s="39"/>
      <c r="GD74" s="39"/>
      <c r="GE74" s="39"/>
      <c r="GF74" s="39"/>
      <c r="GG74" s="39"/>
      <c r="GH74" s="39"/>
      <c r="GI74" s="39"/>
      <c r="GL74" s="39"/>
      <c r="GM74" s="39"/>
      <c r="GN74" s="39"/>
      <c r="GO74" s="39"/>
      <c r="GP74" s="39"/>
      <c r="GQ74" s="39"/>
      <c r="GT74" s="39"/>
      <c r="GU74" s="39"/>
      <c r="GV74" s="39"/>
      <c r="GW74" s="39"/>
      <c r="GX74" s="39"/>
      <c r="GY74" s="39"/>
      <c r="HB74" s="39"/>
      <c r="HC74" s="39"/>
      <c r="HD74" s="39"/>
      <c r="HE74" s="39"/>
      <c r="HF74" s="39"/>
      <c r="HG74" s="39"/>
      <c r="HJ74" s="39"/>
      <c r="HK74" s="39"/>
      <c r="HL74" s="39"/>
      <c r="HM74" s="39"/>
      <c r="HN74" s="39"/>
      <c r="HO74" s="39"/>
      <c r="HR74" s="39"/>
      <c r="HS74" s="39"/>
      <c r="HT74" s="39"/>
      <c r="HU74" s="39"/>
      <c r="HV74" s="39"/>
      <c r="HW74" s="39"/>
      <c r="HZ74" s="39"/>
      <c r="IA74" s="39"/>
      <c r="IB74" s="39"/>
      <c r="IC74" s="39"/>
      <c r="ID74" s="39"/>
      <c r="IE74" s="39"/>
      <c r="IH74" s="39"/>
      <c r="II74" s="39"/>
      <c r="IJ74" s="39"/>
      <c r="IK74" s="39"/>
      <c r="IL74" s="39"/>
      <c r="IM74" s="39"/>
      <c r="IP74" s="39"/>
      <c r="IQ74" s="39"/>
      <c r="IR74" s="39"/>
      <c r="IS74" s="39"/>
      <c r="IT74" s="39"/>
      <c r="IU74" s="39"/>
    </row>
    <row r="75" spans="1:255" ht="26.25">
      <c r="A75" s="154" t="s">
        <v>2779</v>
      </c>
      <c r="B75" s="155" t="s">
        <v>2481</v>
      </c>
      <c r="C75" s="155" t="s">
        <v>2780</v>
      </c>
      <c r="D75" s="155" t="s">
        <v>2623</v>
      </c>
      <c r="E75" s="155" t="s">
        <v>2781</v>
      </c>
      <c r="F75" s="155" t="s">
        <v>2781</v>
      </c>
      <c r="G75" s="155" t="s">
        <v>2782</v>
      </c>
      <c r="H75" s="154" t="s">
        <v>2783</v>
      </c>
      <c r="J75" s="39"/>
      <c r="K75" s="39"/>
      <c r="L75" s="39"/>
      <c r="M75" s="39"/>
      <c r="N75" s="39"/>
      <c r="O75" s="39"/>
      <c r="R75" s="39"/>
      <c r="S75" s="39"/>
      <c r="T75" s="39"/>
      <c r="U75" s="39"/>
      <c r="V75" s="39"/>
      <c r="W75" s="39"/>
      <c r="Z75" s="39"/>
      <c r="AA75" s="39"/>
      <c r="AB75" s="39"/>
      <c r="AC75" s="39"/>
      <c r="AD75" s="39"/>
      <c r="AE75" s="39"/>
      <c r="AH75" s="39"/>
      <c r="AI75" s="39"/>
      <c r="AJ75" s="39"/>
      <c r="AK75" s="39"/>
      <c r="AL75" s="39"/>
      <c r="AM75" s="39"/>
      <c r="AP75" s="39"/>
      <c r="AQ75" s="39"/>
      <c r="AR75" s="39"/>
      <c r="AS75" s="39"/>
      <c r="AT75" s="39"/>
      <c r="AU75" s="39"/>
      <c r="AX75" s="39"/>
      <c r="AY75" s="39"/>
      <c r="AZ75" s="39"/>
      <c r="BA75" s="39"/>
      <c r="BB75" s="39"/>
      <c r="BC75" s="39"/>
      <c r="BF75" s="39"/>
      <c r="BG75" s="39"/>
      <c r="BH75" s="39"/>
      <c r="BI75" s="39"/>
      <c r="BJ75" s="39"/>
      <c r="BK75" s="39"/>
      <c r="BN75" s="39"/>
      <c r="BO75" s="39"/>
      <c r="BP75" s="39"/>
      <c r="BQ75" s="39"/>
      <c r="BR75" s="39"/>
      <c r="BS75" s="39"/>
      <c r="BV75" s="39"/>
      <c r="BW75" s="39"/>
      <c r="BX75" s="39"/>
      <c r="BY75" s="39"/>
      <c r="BZ75" s="39"/>
      <c r="CA75" s="39"/>
      <c r="CD75" s="39"/>
      <c r="CE75" s="39"/>
      <c r="CF75" s="39"/>
      <c r="CG75" s="39"/>
      <c r="CH75" s="39"/>
      <c r="CI75" s="39"/>
      <c r="CL75" s="39"/>
      <c r="CM75" s="39"/>
      <c r="CN75" s="39"/>
      <c r="CO75" s="39"/>
      <c r="CP75" s="39"/>
      <c r="CQ75" s="39"/>
      <c r="CT75" s="39"/>
      <c r="CU75" s="39"/>
      <c r="CV75" s="39"/>
      <c r="CW75" s="39"/>
      <c r="CX75" s="39"/>
      <c r="CY75" s="39"/>
      <c r="DB75" s="39"/>
      <c r="DC75" s="39"/>
      <c r="DD75" s="39"/>
      <c r="DE75" s="39"/>
      <c r="DF75" s="39"/>
      <c r="DG75" s="39"/>
      <c r="DJ75" s="39"/>
      <c r="DK75" s="39"/>
      <c r="DL75" s="39"/>
      <c r="DM75" s="39"/>
      <c r="DN75" s="39"/>
      <c r="DO75" s="39"/>
      <c r="DR75" s="39"/>
      <c r="DS75" s="39"/>
      <c r="DT75" s="39"/>
      <c r="DU75" s="39"/>
      <c r="DV75" s="39"/>
      <c r="DW75" s="39"/>
      <c r="DZ75" s="39"/>
      <c r="EA75" s="39"/>
      <c r="EB75" s="39"/>
      <c r="EC75" s="39"/>
      <c r="ED75" s="39"/>
      <c r="EE75" s="39"/>
      <c r="EH75" s="39"/>
      <c r="EI75" s="39"/>
      <c r="EJ75" s="39"/>
      <c r="EK75" s="39"/>
      <c r="EL75" s="39"/>
      <c r="EM75" s="39"/>
      <c r="EP75" s="39"/>
      <c r="EQ75" s="39"/>
      <c r="ER75" s="39"/>
      <c r="ES75" s="39"/>
      <c r="ET75" s="39"/>
      <c r="EU75" s="39"/>
      <c r="EX75" s="39"/>
      <c r="EY75" s="39"/>
      <c r="EZ75" s="39"/>
      <c r="FA75" s="39"/>
      <c r="FB75" s="39"/>
      <c r="FC75" s="39"/>
      <c r="FF75" s="39"/>
      <c r="FG75" s="39"/>
      <c r="FH75" s="39"/>
      <c r="FI75" s="39"/>
      <c r="FJ75" s="39"/>
      <c r="FK75" s="39"/>
      <c r="FN75" s="39"/>
      <c r="FO75" s="39"/>
      <c r="FP75" s="39"/>
      <c r="FQ75" s="39"/>
      <c r="FR75" s="39"/>
      <c r="FS75" s="39"/>
      <c r="FV75" s="39"/>
      <c r="FW75" s="39"/>
      <c r="FX75" s="39"/>
      <c r="FY75" s="39"/>
      <c r="FZ75" s="39"/>
      <c r="GA75" s="39"/>
      <c r="GD75" s="39"/>
      <c r="GE75" s="39"/>
      <c r="GF75" s="39"/>
      <c r="GG75" s="39"/>
      <c r="GH75" s="39"/>
      <c r="GI75" s="39"/>
      <c r="GL75" s="39"/>
      <c r="GM75" s="39"/>
      <c r="GN75" s="39"/>
      <c r="GO75" s="39"/>
      <c r="GP75" s="39"/>
      <c r="GQ75" s="39"/>
      <c r="GT75" s="39"/>
      <c r="GU75" s="39"/>
      <c r="GV75" s="39"/>
      <c r="GW75" s="39"/>
      <c r="GX75" s="39"/>
      <c r="GY75" s="39"/>
      <c r="HB75" s="39"/>
      <c r="HC75" s="39"/>
      <c r="HD75" s="39"/>
      <c r="HE75" s="39"/>
      <c r="HF75" s="39"/>
      <c r="HG75" s="39"/>
      <c r="HJ75" s="39"/>
      <c r="HK75" s="39"/>
      <c r="HL75" s="39"/>
      <c r="HM75" s="39"/>
      <c r="HN75" s="39"/>
      <c r="HO75" s="39"/>
      <c r="HR75" s="39"/>
      <c r="HS75" s="39"/>
      <c r="HT75" s="39"/>
      <c r="HU75" s="39"/>
      <c r="HV75" s="39"/>
      <c r="HW75" s="39"/>
      <c r="HZ75" s="39"/>
      <c r="IA75" s="39"/>
      <c r="IB75" s="39"/>
      <c r="IC75" s="39"/>
      <c r="ID75" s="39"/>
      <c r="IE75" s="39"/>
      <c r="IH75" s="39"/>
      <c r="II75" s="39"/>
      <c r="IJ75" s="39"/>
      <c r="IK75" s="39"/>
      <c r="IL75" s="39"/>
      <c r="IM75" s="39"/>
      <c r="IP75" s="39"/>
      <c r="IQ75" s="39"/>
      <c r="IR75" s="39"/>
      <c r="IS75" s="39"/>
      <c r="IT75" s="39"/>
      <c r="IU75" s="39"/>
    </row>
    <row r="76" spans="1:255" ht="39">
      <c r="A76" s="154" t="s">
        <v>2784</v>
      </c>
      <c r="B76" s="155" t="s">
        <v>2481</v>
      </c>
      <c r="C76" s="155" t="s">
        <v>2785</v>
      </c>
      <c r="D76" s="155" t="s">
        <v>2623</v>
      </c>
      <c r="E76" s="155" t="s">
        <v>2786</v>
      </c>
      <c r="F76" s="155" t="s">
        <v>2786</v>
      </c>
      <c r="G76" s="155" t="s">
        <v>2787</v>
      </c>
      <c r="H76" s="154" t="s">
        <v>2783</v>
      </c>
      <c r="J76" s="39"/>
      <c r="K76" s="39"/>
      <c r="L76" s="39"/>
      <c r="M76" s="39"/>
      <c r="N76" s="39"/>
      <c r="O76" s="39"/>
      <c r="R76" s="39"/>
      <c r="S76" s="39"/>
      <c r="T76" s="39"/>
      <c r="U76" s="39"/>
      <c r="V76" s="39"/>
      <c r="W76" s="39"/>
      <c r="Z76" s="39"/>
      <c r="AA76" s="39"/>
      <c r="AB76" s="39"/>
      <c r="AC76" s="39"/>
      <c r="AD76" s="39"/>
      <c r="AE76" s="39"/>
      <c r="AH76" s="39"/>
      <c r="AI76" s="39"/>
      <c r="AJ76" s="39"/>
      <c r="AK76" s="39"/>
      <c r="AL76" s="39"/>
      <c r="AM76" s="39"/>
      <c r="AP76" s="39"/>
      <c r="AQ76" s="39"/>
      <c r="AR76" s="39"/>
      <c r="AS76" s="39"/>
      <c r="AT76" s="39"/>
      <c r="AU76" s="39"/>
      <c r="AX76" s="39"/>
      <c r="AY76" s="39"/>
      <c r="AZ76" s="39"/>
      <c r="BA76" s="39"/>
      <c r="BB76" s="39"/>
      <c r="BC76" s="39"/>
      <c r="BF76" s="39"/>
      <c r="BG76" s="39"/>
      <c r="BH76" s="39"/>
      <c r="BI76" s="39"/>
      <c r="BJ76" s="39"/>
      <c r="BK76" s="39"/>
      <c r="BN76" s="39"/>
      <c r="BO76" s="39"/>
      <c r="BP76" s="39"/>
      <c r="BQ76" s="39"/>
      <c r="BR76" s="39"/>
      <c r="BS76" s="39"/>
      <c r="BV76" s="39"/>
      <c r="BW76" s="39"/>
      <c r="BX76" s="39"/>
      <c r="BY76" s="39"/>
      <c r="BZ76" s="39"/>
      <c r="CA76" s="39"/>
      <c r="CD76" s="39"/>
      <c r="CE76" s="39"/>
      <c r="CF76" s="39"/>
      <c r="CG76" s="39"/>
      <c r="CH76" s="39"/>
      <c r="CI76" s="39"/>
      <c r="CL76" s="39"/>
      <c r="CM76" s="39"/>
      <c r="CN76" s="39"/>
      <c r="CO76" s="39"/>
      <c r="CP76" s="39"/>
      <c r="CQ76" s="39"/>
      <c r="CT76" s="39"/>
      <c r="CU76" s="39"/>
      <c r="CV76" s="39"/>
      <c r="CW76" s="39"/>
      <c r="CX76" s="39"/>
      <c r="CY76" s="39"/>
      <c r="DB76" s="39"/>
      <c r="DC76" s="39"/>
      <c r="DD76" s="39"/>
      <c r="DE76" s="39"/>
      <c r="DF76" s="39"/>
      <c r="DG76" s="39"/>
      <c r="DJ76" s="39"/>
      <c r="DK76" s="39"/>
      <c r="DL76" s="39"/>
      <c r="DM76" s="39"/>
      <c r="DN76" s="39"/>
      <c r="DO76" s="39"/>
      <c r="DR76" s="39"/>
      <c r="DS76" s="39"/>
      <c r="DT76" s="39"/>
      <c r="DU76" s="39"/>
      <c r="DV76" s="39"/>
      <c r="DW76" s="39"/>
      <c r="DZ76" s="39"/>
      <c r="EA76" s="39"/>
      <c r="EB76" s="39"/>
      <c r="EC76" s="39"/>
      <c r="ED76" s="39"/>
      <c r="EE76" s="39"/>
      <c r="EH76" s="39"/>
      <c r="EI76" s="39"/>
      <c r="EJ76" s="39"/>
      <c r="EK76" s="39"/>
      <c r="EL76" s="39"/>
      <c r="EM76" s="39"/>
      <c r="EP76" s="39"/>
      <c r="EQ76" s="39"/>
      <c r="ER76" s="39"/>
      <c r="ES76" s="39"/>
      <c r="ET76" s="39"/>
      <c r="EU76" s="39"/>
      <c r="EX76" s="39"/>
      <c r="EY76" s="39"/>
      <c r="EZ76" s="39"/>
      <c r="FA76" s="39"/>
      <c r="FB76" s="39"/>
      <c r="FC76" s="39"/>
      <c r="FF76" s="39"/>
      <c r="FG76" s="39"/>
      <c r="FH76" s="39"/>
      <c r="FI76" s="39"/>
      <c r="FJ76" s="39"/>
      <c r="FK76" s="39"/>
      <c r="FN76" s="39"/>
      <c r="FO76" s="39"/>
      <c r="FP76" s="39"/>
      <c r="FQ76" s="39"/>
      <c r="FR76" s="39"/>
      <c r="FS76" s="39"/>
      <c r="FV76" s="39"/>
      <c r="FW76" s="39"/>
      <c r="FX76" s="39"/>
      <c r="FY76" s="39"/>
      <c r="FZ76" s="39"/>
      <c r="GA76" s="39"/>
      <c r="GD76" s="39"/>
      <c r="GE76" s="39"/>
      <c r="GF76" s="39"/>
      <c r="GG76" s="39"/>
      <c r="GH76" s="39"/>
      <c r="GI76" s="39"/>
      <c r="GL76" s="39"/>
      <c r="GM76" s="39"/>
      <c r="GN76" s="39"/>
      <c r="GO76" s="39"/>
      <c r="GP76" s="39"/>
      <c r="GQ76" s="39"/>
      <c r="GT76" s="39"/>
      <c r="GU76" s="39"/>
      <c r="GV76" s="39"/>
      <c r="GW76" s="39"/>
      <c r="GX76" s="39"/>
      <c r="GY76" s="39"/>
      <c r="HB76" s="39"/>
      <c r="HC76" s="39"/>
      <c r="HD76" s="39"/>
      <c r="HE76" s="39"/>
      <c r="HF76" s="39"/>
      <c r="HG76" s="39"/>
      <c r="HJ76" s="39"/>
      <c r="HK76" s="39"/>
      <c r="HL76" s="39"/>
      <c r="HM76" s="39"/>
      <c r="HN76" s="39"/>
      <c r="HO76" s="39"/>
      <c r="HR76" s="39"/>
      <c r="HS76" s="39"/>
      <c r="HT76" s="39"/>
      <c r="HU76" s="39"/>
      <c r="HV76" s="39"/>
      <c r="HW76" s="39"/>
      <c r="HZ76" s="39"/>
      <c r="IA76" s="39"/>
      <c r="IB76" s="39"/>
      <c r="IC76" s="39"/>
      <c r="ID76" s="39"/>
      <c r="IE76" s="39"/>
      <c r="IH76" s="39"/>
      <c r="II76" s="39"/>
      <c r="IJ76" s="39"/>
      <c r="IK76" s="39"/>
      <c r="IL76" s="39"/>
      <c r="IM76" s="39"/>
      <c r="IP76" s="39"/>
      <c r="IQ76" s="39"/>
      <c r="IR76" s="39"/>
      <c r="IS76" s="39"/>
      <c r="IT76" s="39"/>
      <c r="IU76" s="39"/>
    </row>
    <row r="77" spans="1:255" ht="26.25">
      <c r="A77" s="154" t="s">
        <v>2788</v>
      </c>
      <c r="B77" s="155" t="s">
        <v>2481</v>
      </c>
      <c r="C77" s="155" t="s">
        <v>2789</v>
      </c>
      <c r="D77" s="155" t="s">
        <v>2623</v>
      </c>
      <c r="E77" s="155" t="s">
        <v>2790</v>
      </c>
      <c r="F77" s="155" t="s">
        <v>2790</v>
      </c>
      <c r="G77" s="155" t="s">
        <v>2791</v>
      </c>
      <c r="H77" s="154" t="s">
        <v>2783</v>
      </c>
      <c r="J77" s="39"/>
      <c r="K77" s="39"/>
      <c r="L77" s="39"/>
      <c r="M77" s="39"/>
      <c r="N77" s="39"/>
      <c r="O77" s="39"/>
      <c r="R77" s="39"/>
      <c r="S77" s="39"/>
      <c r="T77" s="39"/>
      <c r="U77" s="39"/>
      <c r="V77" s="39"/>
      <c r="W77" s="39"/>
      <c r="Z77" s="39"/>
      <c r="AA77" s="39"/>
      <c r="AB77" s="39"/>
      <c r="AC77" s="39"/>
      <c r="AD77" s="39"/>
      <c r="AE77" s="39"/>
      <c r="AH77" s="39"/>
      <c r="AI77" s="39"/>
      <c r="AJ77" s="39"/>
      <c r="AK77" s="39"/>
      <c r="AL77" s="39"/>
      <c r="AM77" s="39"/>
      <c r="AP77" s="39"/>
      <c r="AQ77" s="39"/>
      <c r="AR77" s="39"/>
      <c r="AS77" s="39"/>
      <c r="AT77" s="39"/>
      <c r="AU77" s="39"/>
      <c r="AX77" s="39"/>
      <c r="AY77" s="39"/>
      <c r="AZ77" s="39"/>
      <c r="BA77" s="39"/>
      <c r="BB77" s="39"/>
      <c r="BC77" s="39"/>
      <c r="BF77" s="39"/>
      <c r="BG77" s="39"/>
      <c r="BH77" s="39"/>
      <c r="BI77" s="39"/>
      <c r="BJ77" s="39"/>
      <c r="BK77" s="39"/>
      <c r="BN77" s="39"/>
      <c r="BO77" s="39"/>
      <c r="BP77" s="39"/>
      <c r="BQ77" s="39"/>
      <c r="BR77" s="39"/>
      <c r="BS77" s="39"/>
      <c r="BV77" s="39"/>
      <c r="BW77" s="39"/>
      <c r="BX77" s="39"/>
      <c r="BY77" s="39"/>
      <c r="BZ77" s="39"/>
      <c r="CA77" s="39"/>
      <c r="CD77" s="39"/>
      <c r="CE77" s="39"/>
      <c r="CF77" s="39"/>
      <c r="CG77" s="39"/>
      <c r="CH77" s="39"/>
      <c r="CI77" s="39"/>
      <c r="CL77" s="39"/>
      <c r="CM77" s="39"/>
      <c r="CN77" s="39"/>
      <c r="CO77" s="39"/>
      <c r="CP77" s="39"/>
      <c r="CQ77" s="39"/>
      <c r="CT77" s="39"/>
      <c r="CU77" s="39"/>
      <c r="CV77" s="39"/>
      <c r="CW77" s="39"/>
      <c r="CX77" s="39"/>
      <c r="CY77" s="39"/>
      <c r="DB77" s="39"/>
      <c r="DC77" s="39"/>
      <c r="DD77" s="39"/>
      <c r="DE77" s="39"/>
      <c r="DF77" s="39"/>
      <c r="DG77" s="39"/>
      <c r="DJ77" s="39"/>
      <c r="DK77" s="39"/>
      <c r="DL77" s="39"/>
      <c r="DM77" s="39"/>
      <c r="DN77" s="39"/>
      <c r="DO77" s="39"/>
      <c r="DR77" s="39"/>
      <c r="DS77" s="39"/>
      <c r="DT77" s="39"/>
      <c r="DU77" s="39"/>
      <c r="DV77" s="39"/>
      <c r="DW77" s="39"/>
      <c r="DZ77" s="39"/>
      <c r="EA77" s="39"/>
      <c r="EB77" s="39"/>
      <c r="EC77" s="39"/>
      <c r="ED77" s="39"/>
      <c r="EE77" s="39"/>
      <c r="EH77" s="39"/>
      <c r="EI77" s="39"/>
      <c r="EJ77" s="39"/>
      <c r="EK77" s="39"/>
      <c r="EL77" s="39"/>
      <c r="EM77" s="39"/>
      <c r="EP77" s="39"/>
      <c r="EQ77" s="39"/>
      <c r="ER77" s="39"/>
      <c r="ES77" s="39"/>
      <c r="ET77" s="39"/>
      <c r="EU77" s="39"/>
      <c r="EX77" s="39"/>
      <c r="EY77" s="39"/>
      <c r="EZ77" s="39"/>
      <c r="FA77" s="39"/>
      <c r="FB77" s="39"/>
      <c r="FC77" s="39"/>
      <c r="FF77" s="39"/>
      <c r="FG77" s="39"/>
      <c r="FH77" s="39"/>
      <c r="FI77" s="39"/>
      <c r="FJ77" s="39"/>
      <c r="FK77" s="39"/>
      <c r="FN77" s="39"/>
      <c r="FO77" s="39"/>
      <c r="FP77" s="39"/>
      <c r="FQ77" s="39"/>
      <c r="FR77" s="39"/>
      <c r="FS77" s="39"/>
      <c r="FV77" s="39"/>
      <c r="FW77" s="39"/>
      <c r="FX77" s="39"/>
      <c r="FY77" s="39"/>
      <c r="FZ77" s="39"/>
      <c r="GA77" s="39"/>
      <c r="GD77" s="39"/>
      <c r="GE77" s="39"/>
      <c r="GF77" s="39"/>
      <c r="GG77" s="39"/>
      <c r="GH77" s="39"/>
      <c r="GI77" s="39"/>
      <c r="GL77" s="39"/>
      <c r="GM77" s="39"/>
      <c r="GN77" s="39"/>
      <c r="GO77" s="39"/>
      <c r="GP77" s="39"/>
      <c r="GQ77" s="39"/>
      <c r="GT77" s="39"/>
      <c r="GU77" s="39"/>
      <c r="GV77" s="39"/>
      <c r="GW77" s="39"/>
      <c r="GX77" s="39"/>
      <c r="GY77" s="39"/>
      <c r="HB77" s="39"/>
      <c r="HC77" s="39"/>
      <c r="HD77" s="39"/>
      <c r="HE77" s="39"/>
      <c r="HF77" s="39"/>
      <c r="HG77" s="39"/>
      <c r="HJ77" s="39"/>
      <c r="HK77" s="39"/>
      <c r="HL77" s="39"/>
      <c r="HM77" s="39"/>
      <c r="HN77" s="39"/>
      <c r="HO77" s="39"/>
      <c r="HR77" s="39"/>
      <c r="HS77" s="39"/>
      <c r="HT77" s="39"/>
      <c r="HU77" s="39"/>
      <c r="HV77" s="39"/>
      <c r="HW77" s="39"/>
      <c r="HZ77" s="39"/>
      <c r="IA77" s="39"/>
      <c r="IB77" s="39"/>
      <c r="IC77" s="39"/>
      <c r="ID77" s="39"/>
      <c r="IE77" s="39"/>
      <c r="IH77" s="39"/>
      <c r="II77" s="39"/>
      <c r="IJ77" s="39"/>
      <c r="IK77" s="39"/>
      <c r="IL77" s="39"/>
      <c r="IM77" s="39"/>
      <c r="IP77" s="39"/>
      <c r="IQ77" s="39"/>
      <c r="IR77" s="39"/>
      <c r="IS77" s="39"/>
      <c r="IT77" s="39"/>
      <c r="IU77" s="39"/>
    </row>
    <row r="78" spans="1:255" ht="26.25">
      <c r="A78" s="154" t="s">
        <v>2792</v>
      </c>
      <c r="B78" s="155" t="s">
        <v>2481</v>
      </c>
      <c r="C78" s="155" t="s">
        <v>2789</v>
      </c>
      <c r="D78" s="155" t="s">
        <v>2623</v>
      </c>
      <c r="E78" s="155" t="s">
        <v>2790</v>
      </c>
      <c r="F78" s="155" t="s">
        <v>2790</v>
      </c>
      <c r="G78" s="155" t="s">
        <v>2793</v>
      </c>
      <c r="H78" s="154" t="s">
        <v>2783</v>
      </c>
      <c r="J78" s="39"/>
      <c r="K78" s="39"/>
      <c r="L78" s="39"/>
      <c r="M78" s="39"/>
      <c r="N78" s="39"/>
      <c r="O78" s="39"/>
      <c r="R78" s="39"/>
      <c r="S78" s="39"/>
      <c r="T78" s="39"/>
      <c r="U78" s="39"/>
      <c r="V78" s="39"/>
      <c r="W78" s="39"/>
      <c r="Z78" s="39"/>
      <c r="AA78" s="39"/>
      <c r="AB78" s="39"/>
      <c r="AC78" s="39"/>
      <c r="AD78" s="39"/>
      <c r="AE78" s="39"/>
      <c r="AH78" s="39"/>
      <c r="AI78" s="39"/>
      <c r="AJ78" s="39"/>
      <c r="AK78" s="39"/>
      <c r="AL78" s="39"/>
      <c r="AM78" s="39"/>
      <c r="AP78" s="39"/>
      <c r="AQ78" s="39"/>
      <c r="AR78" s="39"/>
      <c r="AS78" s="39"/>
      <c r="AT78" s="39"/>
      <c r="AU78" s="39"/>
      <c r="AX78" s="39"/>
      <c r="AY78" s="39"/>
      <c r="AZ78" s="39"/>
      <c r="BA78" s="39"/>
      <c r="BB78" s="39"/>
      <c r="BC78" s="39"/>
      <c r="BF78" s="39"/>
      <c r="BG78" s="39"/>
      <c r="BH78" s="39"/>
      <c r="BI78" s="39"/>
      <c r="BJ78" s="39"/>
      <c r="BK78" s="39"/>
      <c r="BN78" s="39"/>
      <c r="BO78" s="39"/>
      <c r="BP78" s="39"/>
      <c r="BQ78" s="39"/>
      <c r="BR78" s="39"/>
      <c r="BS78" s="39"/>
      <c r="BV78" s="39"/>
      <c r="BW78" s="39"/>
      <c r="BX78" s="39"/>
      <c r="BY78" s="39"/>
      <c r="BZ78" s="39"/>
      <c r="CA78" s="39"/>
      <c r="CD78" s="39"/>
      <c r="CE78" s="39"/>
      <c r="CF78" s="39"/>
      <c r="CG78" s="39"/>
      <c r="CH78" s="39"/>
      <c r="CI78" s="39"/>
      <c r="CL78" s="39"/>
      <c r="CM78" s="39"/>
      <c r="CN78" s="39"/>
      <c r="CO78" s="39"/>
      <c r="CP78" s="39"/>
      <c r="CQ78" s="39"/>
      <c r="CT78" s="39"/>
      <c r="CU78" s="39"/>
      <c r="CV78" s="39"/>
      <c r="CW78" s="39"/>
      <c r="CX78" s="39"/>
      <c r="CY78" s="39"/>
      <c r="DB78" s="39"/>
      <c r="DC78" s="39"/>
      <c r="DD78" s="39"/>
      <c r="DE78" s="39"/>
      <c r="DF78" s="39"/>
      <c r="DG78" s="39"/>
      <c r="DJ78" s="39"/>
      <c r="DK78" s="39"/>
      <c r="DL78" s="39"/>
      <c r="DM78" s="39"/>
      <c r="DN78" s="39"/>
      <c r="DO78" s="39"/>
      <c r="DR78" s="39"/>
      <c r="DS78" s="39"/>
      <c r="DT78" s="39"/>
      <c r="DU78" s="39"/>
      <c r="DV78" s="39"/>
      <c r="DW78" s="39"/>
      <c r="DZ78" s="39"/>
      <c r="EA78" s="39"/>
      <c r="EB78" s="39"/>
      <c r="EC78" s="39"/>
      <c r="ED78" s="39"/>
      <c r="EE78" s="39"/>
      <c r="EH78" s="39"/>
      <c r="EI78" s="39"/>
      <c r="EJ78" s="39"/>
      <c r="EK78" s="39"/>
      <c r="EL78" s="39"/>
      <c r="EM78" s="39"/>
      <c r="EP78" s="39"/>
      <c r="EQ78" s="39"/>
      <c r="ER78" s="39"/>
      <c r="ES78" s="39"/>
      <c r="ET78" s="39"/>
      <c r="EU78" s="39"/>
      <c r="EX78" s="39"/>
      <c r="EY78" s="39"/>
      <c r="EZ78" s="39"/>
      <c r="FA78" s="39"/>
      <c r="FB78" s="39"/>
      <c r="FC78" s="39"/>
      <c r="FF78" s="39"/>
      <c r="FG78" s="39"/>
      <c r="FH78" s="39"/>
      <c r="FI78" s="39"/>
      <c r="FJ78" s="39"/>
      <c r="FK78" s="39"/>
      <c r="FN78" s="39"/>
      <c r="FO78" s="39"/>
      <c r="FP78" s="39"/>
      <c r="FQ78" s="39"/>
      <c r="FR78" s="39"/>
      <c r="FS78" s="39"/>
      <c r="FV78" s="39"/>
      <c r="FW78" s="39"/>
      <c r="FX78" s="39"/>
      <c r="FY78" s="39"/>
      <c r="FZ78" s="39"/>
      <c r="GA78" s="39"/>
      <c r="GD78" s="39"/>
      <c r="GE78" s="39"/>
      <c r="GF78" s="39"/>
      <c r="GG78" s="39"/>
      <c r="GH78" s="39"/>
      <c r="GI78" s="39"/>
      <c r="GL78" s="39"/>
      <c r="GM78" s="39"/>
      <c r="GN78" s="39"/>
      <c r="GO78" s="39"/>
      <c r="GP78" s="39"/>
      <c r="GQ78" s="39"/>
      <c r="GT78" s="39"/>
      <c r="GU78" s="39"/>
      <c r="GV78" s="39"/>
      <c r="GW78" s="39"/>
      <c r="GX78" s="39"/>
      <c r="GY78" s="39"/>
      <c r="HB78" s="39"/>
      <c r="HC78" s="39"/>
      <c r="HD78" s="39"/>
      <c r="HE78" s="39"/>
      <c r="HF78" s="39"/>
      <c r="HG78" s="39"/>
      <c r="HJ78" s="39"/>
      <c r="HK78" s="39"/>
      <c r="HL78" s="39"/>
      <c r="HM78" s="39"/>
      <c r="HN78" s="39"/>
      <c r="HO78" s="39"/>
      <c r="HR78" s="39"/>
      <c r="HS78" s="39"/>
      <c r="HT78" s="39"/>
      <c r="HU78" s="39"/>
      <c r="HV78" s="39"/>
      <c r="HW78" s="39"/>
      <c r="HZ78" s="39"/>
      <c r="IA78" s="39"/>
      <c r="IB78" s="39"/>
      <c r="IC78" s="39"/>
      <c r="ID78" s="39"/>
      <c r="IE78" s="39"/>
      <c r="IH78" s="39"/>
      <c r="II78" s="39"/>
      <c r="IJ78" s="39"/>
      <c r="IK78" s="39"/>
      <c r="IL78" s="39"/>
      <c r="IM78" s="39"/>
      <c r="IP78" s="39"/>
      <c r="IQ78" s="39"/>
      <c r="IR78" s="39"/>
      <c r="IS78" s="39"/>
      <c r="IT78" s="39"/>
      <c r="IU78" s="39"/>
    </row>
    <row r="79" spans="1:255" ht="26.25">
      <c r="A79" s="154" t="s">
        <v>2794</v>
      </c>
      <c r="B79" s="155" t="s">
        <v>2481</v>
      </c>
      <c r="C79" s="155" t="s">
        <v>2795</v>
      </c>
      <c r="D79" s="155" t="s">
        <v>13927</v>
      </c>
      <c r="E79" s="155" t="s">
        <v>2796</v>
      </c>
      <c r="F79" s="155" t="s">
        <v>2796</v>
      </c>
      <c r="G79" s="155" t="s">
        <v>2797</v>
      </c>
      <c r="H79" s="154" t="s">
        <v>2783</v>
      </c>
      <c r="J79" s="39"/>
      <c r="K79" s="39"/>
      <c r="L79" s="39"/>
      <c r="M79" s="39"/>
      <c r="N79" s="39"/>
      <c r="O79" s="39"/>
      <c r="R79" s="39"/>
      <c r="S79" s="39"/>
      <c r="T79" s="39"/>
      <c r="U79" s="39"/>
      <c r="V79" s="39"/>
      <c r="W79" s="39"/>
      <c r="Z79" s="39"/>
      <c r="AA79" s="39"/>
      <c r="AB79" s="39"/>
      <c r="AC79" s="39"/>
      <c r="AD79" s="39"/>
      <c r="AE79" s="39"/>
      <c r="AH79" s="39"/>
      <c r="AI79" s="39"/>
      <c r="AJ79" s="39"/>
      <c r="AK79" s="39"/>
      <c r="AL79" s="39"/>
      <c r="AM79" s="39"/>
      <c r="AP79" s="39"/>
      <c r="AQ79" s="39"/>
      <c r="AR79" s="39"/>
      <c r="AS79" s="39"/>
      <c r="AT79" s="39"/>
      <c r="AU79" s="39"/>
      <c r="AX79" s="39"/>
      <c r="AY79" s="39"/>
      <c r="AZ79" s="39"/>
      <c r="BA79" s="39"/>
      <c r="BB79" s="39"/>
      <c r="BC79" s="39"/>
      <c r="BF79" s="39"/>
      <c r="BG79" s="39"/>
      <c r="BH79" s="39"/>
      <c r="BI79" s="39"/>
      <c r="BJ79" s="39"/>
      <c r="BK79" s="39"/>
      <c r="BN79" s="39"/>
      <c r="BO79" s="39"/>
      <c r="BP79" s="39"/>
      <c r="BQ79" s="39"/>
      <c r="BR79" s="39"/>
      <c r="BS79" s="39"/>
      <c r="BV79" s="39"/>
      <c r="BW79" s="39"/>
      <c r="BX79" s="39"/>
      <c r="BY79" s="39"/>
      <c r="BZ79" s="39"/>
      <c r="CA79" s="39"/>
      <c r="CD79" s="39"/>
      <c r="CE79" s="39"/>
      <c r="CF79" s="39"/>
      <c r="CG79" s="39"/>
      <c r="CH79" s="39"/>
      <c r="CI79" s="39"/>
      <c r="CL79" s="39"/>
      <c r="CM79" s="39"/>
      <c r="CN79" s="39"/>
      <c r="CO79" s="39"/>
      <c r="CP79" s="39"/>
      <c r="CQ79" s="39"/>
      <c r="CT79" s="39"/>
      <c r="CU79" s="39"/>
      <c r="CV79" s="39"/>
      <c r="CW79" s="39"/>
      <c r="CX79" s="39"/>
      <c r="CY79" s="39"/>
      <c r="DB79" s="39"/>
      <c r="DC79" s="39"/>
      <c r="DD79" s="39"/>
      <c r="DE79" s="39"/>
      <c r="DF79" s="39"/>
      <c r="DG79" s="39"/>
      <c r="DJ79" s="39"/>
      <c r="DK79" s="39"/>
      <c r="DL79" s="39"/>
      <c r="DM79" s="39"/>
      <c r="DN79" s="39"/>
      <c r="DO79" s="39"/>
      <c r="DR79" s="39"/>
      <c r="DS79" s="39"/>
      <c r="DT79" s="39"/>
      <c r="DU79" s="39"/>
      <c r="DV79" s="39"/>
      <c r="DW79" s="39"/>
      <c r="DZ79" s="39"/>
      <c r="EA79" s="39"/>
      <c r="EB79" s="39"/>
      <c r="EC79" s="39"/>
      <c r="ED79" s="39"/>
      <c r="EE79" s="39"/>
      <c r="EH79" s="39"/>
      <c r="EI79" s="39"/>
      <c r="EJ79" s="39"/>
      <c r="EK79" s="39"/>
      <c r="EL79" s="39"/>
      <c r="EM79" s="39"/>
      <c r="EP79" s="39"/>
      <c r="EQ79" s="39"/>
      <c r="ER79" s="39"/>
      <c r="ES79" s="39"/>
      <c r="ET79" s="39"/>
      <c r="EU79" s="39"/>
      <c r="EX79" s="39"/>
      <c r="EY79" s="39"/>
      <c r="EZ79" s="39"/>
      <c r="FA79" s="39"/>
      <c r="FB79" s="39"/>
      <c r="FC79" s="39"/>
      <c r="FF79" s="39"/>
      <c r="FG79" s="39"/>
      <c r="FH79" s="39"/>
      <c r="FI79" s="39"/>
      <c r="FJ79" s="39"/>
      <c r="FK79" s="39"/>
      <c r="FN79" s="39"/>
      <c r="FO79" s="39"/>
      <c r="FP79" s="39"/>
      <c r="FQ79" s="39"/>
      <c r="FR79" s="39"/>
      <c r="FS79" s="39"/>
      <c r="FV79" s="39"/>
      <c r="FW79" s="39"/>
      <c r="FX79" s="39"/>
      <c r="FY79" s="39"/>
      <c r="FZ79" s="39"/>
      <c r="GA79" s="39"/>
      <c r="GD79" s="39"/>
      <c r="GE79" s="39"/>
      <c r="GF79" s="39"/>
      <c r="GG79" s="39"/>
      <c r="GH79" s="39"/>
      <c r="GI79" s="39"/>
      <c r="GL79" s="39"/>
      <c r="GM79" s="39"/>
      <c r="GN79" s="39"/>
      <c r="GO79" s="39"/>
      <c r="GP79" s="39"/>
      <c r="GQ79" s="39"/>
      <c r="GT79" s="39"/>
      <c r="GU79" s="39"/>
      <c r="GV79" s="39"/>
      <c r="GW79" s="39"/>
      <c r="GX79" s="39"/>
      <c r="GY79" s="39"/>
      <c r="HB79" s="39"/>
      <c r="HC79" s="39"/>
      <c r="HD79" s="39"/>
      <c r="HE79" s="39"/>
      <c r="HF79" s="39"/>
      <c r="HG79" s="39"/>
      <c r="HJ79" s="39"/>
      <c r="HK79" s="39"/>
      <c r="HL79" s="39"/>
      <c r="HM79" s="39"/>
      <c r="HN79" s="39"/>
      <c r="HO79" s="39"/>
      <c r="HR79" s="39"/>
      <c r="HS79" s="39"/>
      <c r="HT79" s="39"/>
      <c r="HU79" s="39"/>
      <c r="HV79" s="39"/>
      <c r="HW79" s="39"/>
      <c r="HZ79" s="39"/>
      <c r="IA79" s="39"/>
      <c r="IB79" s="39"/>
      <c r="IC79" s="39"/>
      <c r="ID79" s="39"/>
      <c r="IE79" s="39"/>
      <c r="IH79" s="39"/>
      <c r="II79" s="39"/>
      <c r="IJ79" s="39"/>
      <c r="IK79" s="39"/>
      <c r="IL79" s="39"/>
      <c r="IM79" s="39"/>
      <c r="IP79" s="39"/>
      <c r="IQ79" s="39"/>
      <c r="IR79" s="39"/>
      <c r="IS79" s="39"/>
      <c r="IT79" s="39"/>
      <c r="IU79" s="39"/>
    </row>
    <row r="80" spans="1:255" ht="165.75" customHeight="1">
      <c r="A80" s="154" t="s">
        <v>2798</v>
      </c>
      <c r="B80" s="155" t="s">
        <v>2481</v>
      </c>
      <c r="C80" s="155" t="s">
        <v>2799</v>
      </c>
      <c r="D80" s="155" t="s">
        <v>13928</v>
      </c>
      <c r="E80" s="155" t="s">
        <v>2800</v>
      </c>
      <c r="F80" s="155" t="s">
        <v>2801</v>
      </c>
      <c r="G80" s="155" t="s">
        <v>2802</v>
      </c>
      <c r="H80" s="154" t="s">
        <v>2803</v>
      </c>
      <c r="J80" s="39"/>
      <c r="K80" s="39"/>
      <c r="L80" s="39"/>
      <c r="M80" s="39"/>
      <c r="N80" s="39"/>
      <c r="O80" s="39"/>
      <c r="R80" s="39"/>
      <c r="S80" s="39"/>
      <c r="T80" s="39"/>
      <c r="U80" s="39"/>
      <c r="V80" s="39"/>
      <c r="W80" s="39"/>
      <c r="Z80" s="39"/>
      <c r="AA80" s="39"/>
      <c r="AB80" s="39"/>
      <c r="AC80" s="39"/>
      <c r="AD80" s="39"/>
      <c r="AE80" s="39"/>
      <c r="AH80" s="39"/>
      <c r="AI80" s="39"/>
      <c r="AJ80" s="39"/>
      <c r="AK80" s="39"/>
      <c r="AL80" s="39"/>
      <c r="AM80" s="39"/>
      <c r="AP80" s="39"/>
      <c r="AQ80" s="39"/>
      <c r="AR80" s="39"/>
      <c r="AS80" s="39"/>
      <c r="AT80" s="39"/>
      <c r="AU80" s="39"/>
      <c r="AX80" s="39"/>
      <c r="AY80" s="39"/>
      <c r="AZ80" s="39"/>
      <c r="BA80" s="39"/>
      <c r="BB80" s="39"/>
      <c r="BC80" s="39"/>
      <c r="BF80" s="39"/>
      <c r="BG80" s="39"/>
      <c r="BH80" s="39"/>
      <c r="BI80" s="39"/>
      <c r="BJ80" s="39"/>
      <c r="BK80" s="39"/>
      <c r="BN80" s="39"/>
      <c r="BO80" s="39"/>
      <c r="BP80" s="39"/>
      <c r="BQ80" s="39"/>
      <c r="BR80" s="39"/>
      <c r="BS80" s="39"/>
      <c r="BV80" s="39"/>
      <c r="BW80" s="39"/>
      <c r="BX80" s="39"/>
      <c r="BY80" s="39"/>
      <c r="BZ80" s="39"/>
      <c r="CA80" s="39"/>
      <c r="CD80" s="39"/>
      <c r="CE80" s="39"/>
      <c r="CF80" s="39"/>
      <c r="CG80" s="39"/>
      <c r="CH80" s="39"/>
      <c r="CI80" s="39"/>
      <c r="CL80" s="39"/>
      <c r="CM80" s="39"/>
      <c r="CN80" s="39"/>
      <c r="CO80" s="39"/>
      <c r="CP80" s="39"/>
      <c r="CQ80" s="39"/>
      <c r="CT80" s="39"/>
      <c r="CU80" s="39"/>
      <c r="CV80" s="39"/>
      <c r="CW80" s="39"/>
      <c r="CX80" s="39"/>
      <c r="CY80" s="39"/>
      <c r="DB80" s="39"/>
      <c r="DC80" s="39"/>
      <c r="DD80" s="39"/>
      <c r="DE80" s="39"/>
      <c r="DF80" s="39"/>
      <c r="DG80" s="39"/>
      <c r="DJ80" s="39"/>
      <c r="DK80" s="39"/>
      <c r="DL80" s="39"/>
      <c r="DM80" s="39"/>
      <c r="DN80" s="39"/>
      <c r="DO80" s="39"/>
      <c r="DR80" s="39"/>
      <c r="DS80" s="39"/>
      <c r="DT80" s="39"/>
      <c r="DU80" s="39"/>
      <c r="DV80" s="39"/>
      <c r="DW80" s="39"/>
      <c r="DZ80" s="39"/>
      <c r="EA80" s="39"/>
      <c r="EB80" s="39"/>
      <c r="EC80" s="39"/>
      <c r="ED80" s="39"/>
      <c r="EE80" s="39"/>
      <c r="EH80" s="39"/>
      <c r="EI80" s="39"/>
      <c r="EJ80" s="39"/>
      <c r="EK80" s="39"/>
      <c r="EL80" s="39"/>
      <c r="EM80" s="39"/>
      <c r="EP80" s="39"/>
      <c r="EQ80" s="39"/>
      <c r="ER80" s="39"/>
      <c r="ES80" s="39"/>
      <c r="ET80" s="39"/>
      <c r="EU80" s="39"/>
      <c r="EX80" s="39"/>
      <c r="EY80" s="39"/>
      <c r="EZ80" s="39"/>
      <c r="FA80" s="39"/>
      <c r="FB80" s="39"/>
      <c r="FC80" s="39"/>
      <c r="FF80" s="39"/>
      <c r="FG80" s="39"/>
      <c r="FH80" s="39"/>
      <c r="FI80" s="39"/>
      <c r="FJ80" s="39"/>
      <c r="FK80" s="39"/>
      <c r="FN80" s="39"/>
      <c r="FO80" s="39"/>
      <c r="FP80" s="39"/>
      <c r="FQ80" s="39"/>
      <c r="FR80" s="39"/>
      <c r="FS80" s="39"/>
      <c r="FV80" s="39"/>
      <c r="FW80" s="39"/>
      <c r="FX80" s="39"/>
      <c r="FY80" s="39"/>
      <c r="FZ80" s="39"/>
      <c r="GA80" s="39"/>
      <c r="GD80" s="39"/>
      <c r="GE80" s="39"/>
      <c r="GF80" s="39"/>
      <c r="GG80" s="39"/>
      <c r="GH80" s="39"/>
      <c r="GI80" s="39"/>
      <c r="GL80" s="39"/>
      <c r="GM80" s="39"/>
      <c r="GN80" s="39"/>
      <c r="GO80" s="39"/>
      <c r="GP80" s="39"/>
      <c r="GQ80" s="39"/>
      <c r="GT80" s="39"/>
      <c r="GU80" s="39"/>
      <c r="GV80" s="39"/>
      <c r="GW80" s="39"/>
      <c r="GX80" s="39"/>
      <c r="GY80" s="39"/>
      <c r="HB80" s="39"/>
      <c r="HC80" s="39"/>
      <c r="HD80" s="39"/>
      <c r="HE80" s="39"/>
      <c r="HF80" s="39"/>
      <c r="HG80" s="39"/>
      <c r="HJ80" s="39"/>
      <c r="HK80" s="39"/>
      <c r="HL80" s="39"/>
      <c r="HM80" s="39"/>
      <c r="HN80" s="39"/>
      <c r="HO80" s="39"/>
      <c r="HR80" s="39"/>
      <c r="HS80" s="39"/>
      <c r="HT80" s="39"/>
      <c r="HU80" s="39"/>
      <c r="HV80" s="39"/>
      <c r="HW80" s="39"/>
      <c r="HZ80" s="39"/>
      <c r="IA80" s="39"/>
      <c r="IB80" s="39"/>
      <c r="IC80" s="39"/>
      <c r="ID80" s="39"/>
      <c r="IE80" s="39"/>
      <c r="IH80" s="39"/>
      <c r="II80" s="39"/>
      <c r="IJ80" s="39"/>
      <c r="IK80" s="39"/>
      <c r="IL80" s="39"/>
      <c r="IM80" s="39"/>
      <c r="IP80" s="39"/>
      <c r="IQ80" s="39"/>
      <c r="IR80" s="39"/>
      <c r="IS80" s="39"/>
      <c r="IT80" s="39"/>
      <c r="IU80" s="39"/>
    </row>
    <row r="81" spans="1:255" ht="165.75" customHeight="1">
      <c r="A81" s="154" t="s">
        <v>2804</v>
      </c>
      <c r="B81" s="155" t="s">
        <v>2481</v>
      </c>
      <c r="C81" s="155" t="s">
        <v>2799</v>
      </c>
      <c r="D81" s="155" t="s">
        <v>13928</v>
      </c>
      <c r="E81" s="155" t="s">
        <v>2800</v>
      </c>
      <c r="F81" s="155" t="s">
        <v>2801</v>
      </c>
      <c r="G81" s="155" t="s">
        <v>2805</v>
      </c>
      <c r="H81" s="154" t="s">
        <v>2803</v>
      </c>
      <c r="J81" s="39"/>
      <c r="K81" s="39"/>
      <c r="L81" s="39"/>
      <c r="M81" s="39"/>
      <c r="N81" s="39"/>
      <c r="O81" s="39"/>
      <c r="R81" s="39"/>
      <c r="S81" s="39"/>
      <c r="T81" s="39"/>
      <c r="U81" s="39"/>
      <c r="V81" s="39"/>
      <c r="W81" s="39"/>
      <c r="Z81" s="39"/>
      <c r="AA81" s="39"/>
      <c r="AB81" s="39"/>
      <c r="AC81" s="39"/>
      <c r="AD81" s="39"/>
      <c r="AE81" s="39"/>
      <c r="AH81" s="39"/>
      <c r="AI81" s="39"/>
      <c r="AJ81" s="39"/>
      <c r="AK81" s="39"/>
      <c r="AL81" s="39"/>
      <c r="AM81" s="39"/>
      <c r="AP81" s="39"/>
      <c r="AQ81" s="39"/>
      <c r="AR81" s="39"/>
      <c r="AS81" s="39"/>
      <c r="AT81" s="39"/>
      <c r="AU81" s="39"/>
      <c r="AX81" s="39"/>
      <c r="AY81" s="39"/>
      <c r="AZ81" s="39"/>
      <c r="BA81" s="39"/>
      <c r="BB81" s="39"/>
      <c r="BC81" s="39"/>
      <c r="BF81" s="39"/>
      <c r="BG81" s="39"/>
      <c r="BH81" s="39"/>
      <c r="BI81" s="39"/>
      <c r="BJ81" s="39"/>
      <c r="BK81" s="39"/>
      <c r="BN81" s="39"/>
      <c r="BO81" s="39"/>
      <c r="BP81" s="39"/>
      <c r="BQ81" s="39"/>
      <c r="BR81" s="39"/>
      <c r="BS81" s="39"/>
      <c r="BV81" s="39"/>
      <c r="BW81" s="39"/>
      <c r="BX81" s="39"/>
      <c r="BY81" s="39"/>
      <c r="BZ81" s="39"/>
      <c r="CA81" s="39"/>
      <c r="CD81" s="39"/>
      <c r="CE81" s="39"/>
      <c r="CF81" s="39"/>
      <c r="CG81" s="39"/>
      <c r="CH81" s="39"/>
      <c r="CI81" s="39"/>
      <c r="CL81" s="39"/>
      <c r="CM81" s="39"/>
      <c r="CN81" s="39"/>
      <c r="CO81" s="39"/>
      <c r="CP81" s="39"/>
      <c r="CQ81" s="39"/>
      <c r="CT81" s="39"/>
      <c r="CU81" s="39"/>
      <c r="CV81" s="39"/>
      <c r="CW81" s="39"/>
      <c r="CX81" s="39"/>
      <c r="CY81" s="39"/>
      <c r="DB81" s="39"/>
      <c r="DC81" s="39"/>
      <c r="DD81" s="39"/>
      <c r="DE81" s="39"/>
      <c r="DF81" s="39"/>
      <c r="DG81" s="39"/>
      <c r="DJ81" s="39"/>
      <c r="DK81" s="39"/>
      <c r="DL81" s="39"/>
      <c r="DM81" s="39"/>
      <c r="DN81" s="39"/>
      <c r="DO81" s="39"/>
      <c r="DR81" s="39"/>
      <c r="DS81" s="39"/>
      <c r="DT81" s="39"/>
      <c r="DU81" s="39"/>
      <c r="DV81" s="39"/>
      <c r="DW81" s="39"/>
      <c r="DZ81" s="39"/>
      <c r="EA81" s="39"/>
      <c r="EB81" s="39"/>
      <c r="EC81" s="39"/>
      <c r="ED81" s="39"/>
      <c r="EE81" s="39"/>
      <c r="EH81" s="39"/>
      <c r="EI81" s="39"/>
      <c r="EJ81" s="39"/>
      <c r="EK81" s="39"/>
      <c r="EL81" s="39"/>
      <c r="EM81" s="39"/>
      <c r="EP81" s="39"/>
      <c r="EQ81" s="39"/>
      <c r="ER81" s="39"/>
      <c r="ES81" s="39"/>
      <c r="ET81" s="39"/>
      <c r="EU81" s="39"/>
      <c r="EX81" s="39"/>
      <c r="EY81" s="39"/>
      <c r="EZ81" s="39"/>
      <c r="FA81" s="39"/>
      <c r="FB81" s="39"/>
      <c r="FC81" s="39"/>
      <c r="FF81" s="39"/>
      <c r="FG81" s="39"/>
      <c r="FH81" s="39"/>
      <c r="FI81" s="39"/>
      <c r="FJ81" s="39"/>
      <c r="FK81" s="39"/>
      <c r="FN81" s="39"/>
      <c r="FO81" s="39"/>
      <c r="FP81" s="39"/>
      <c r="FQ81" s="39"/>
      <c r="FR81" s="39"/>
      <c r="FS81" s="39"/>
      <c r="FV81" s="39"/>
      <c r="FW81" s="39"/>
      <c r="FX81" s="39"/>
      <c r="FY81" s="39"/>
      <c r="FZ81" s="39"/>
      <c r="GA81" s="39"/>
      <c r="GD81" s="39"/>
      <c r="GE81" s="39"/>
      <c r="GF81" s="39"/>
      <c r="GG81" s="39"/>
      <c r="GH81" s="39"/>
      <c r="GI81" s="39"/>
      <c r="GL81" s="39"/>
      <c r="GM81" s="39"/>
      <c r="GN81" s="39"/>
      <c r="GO81" s="39"/>
      <c r="GP81" s="39"/>
      <c r="GQ81" s="39"/>
      <c r="GT81" s="39"/>
      <c r="GU81" s="39"/>
      <c r="GV81" s="39"/>
      <c r="GW81" s="39"/>
      <c r="GX81" s="39"/>
      <c r="GY81" s="39"/>
      <c r="HB81" s="39"/>
      <c r="HC81" s="39"/>
      <c r="HD81" s="39"/>
      <c r="HE81" s="39"/>
      <c r="HF81" s="39"/>
      <c r="HG81" s="39"/>
      <c r="HJ81" s="39"/>
      <c r="HK81" s="39"/>
      <c r="HL81" s="39"/>
      <c r="HM81" s="39"/>
      <c r="HN81" s="39"/>
      <c r="HO81" s="39"/>
      <c r="HR81" s="39"/>
      <c r="HS81" s="39"/>
      <c r="HT81" s="39"/>
      <c r="HU81" s="39"/>
      <c r="HV81" s="39"/>
      <c r="HW81" s="39"/>
      <c r="HZ81" s="39"/>
      <c r="IA81" s="39"/>
      <c r="IB81" s="39"/>
      <c r="IC81" s="39"/>
      <c r="ID81" s="39"/>
      <c r="IE81" s="39"/>
      <c r="IH81" s="39"/>
      <c r="II81" s="39"/>
      <c r="IJ81" s="39"/>
      <c r="IK81" s="39"/>
      <c r="IL81" s="39"/>
      <c r="IM81" s="39"/>
      <c r="IP81" s="39"/>
      <c r="IQ81" s="39"/>
      <c r="IR81" s="39"/>
      <c r="IS81" s="39"/>
      <c r="IT81" s="39"/>
      <c r="IU81" s="39"/>
    </row>
    <row r="82" spans="1:255" ht="90.75" customHeight="1">
      <c r="A82" s="154" t="s">
        <v>2806</v>
      </c>
      <c r="B82" s="155" t="s">
        <v>2481</v>
      </c>
      <c r="C82" s="155" t="s">
        <v>2807</v>
      </c>
      <c r="D82" s="155" t="s">
        <v>13929</v>
      </c>
      <c r="E82" s="155" t="s">
        <v>2808</v>
      </c>
      <c r="F82" s="155" t="s">
        <v>2809</v>
      </c>
      <c r="G82" s="155" t="s">
        <v>2810</v>
      </c>
      <c r="H82" s="154" t="s">
        <v>2811</v>
      </c>
      <c r="J82" s="39"/>
      <c r="K82" s="39"/>
      <c r="L82" s="39"/>
      <c r="M82" s="39"/>
      <c r="N82" s="39"/>
      <c r="O82" s="39"/>
      <c r="R82" s="39"/>
      <c r="S82" s="39"/>
      <c r="T82" s="39"/>
      <c r="U82" s="39"/>
      <c r="V82" s="39"/>
      <c r="W82" s="39"/>
      <c r="Z82" s="39"/>
      <c r="AA82" s="39"/>
      <c r="AB82" s="39"/>
      <c r="AC82" s="39"/>
      <c r="AD82" s="39"/>
      <c r="AE82" s="39"/>
      <c r="AH82" s="39"/>
      <c r="AI82" s="39"/>
      <c r="AJ82" s="39"/>
      <c r="AK82" s="39"/>
      <c r="AL82" s="39"/>
      <c r="AM82" s="39"/>
      <c r="AP82" s="39"/>
      <c r="AQ82" s="39"/>
      <c r="AR82" s="39"/>
      <c r="AS82" s="39"/>
      <c r="AT82" s="39"/>
      <c r="AU82" s="39"/>
      <c r="AX82" s="39"/>
      <c r="AY82" s="39"/>
      <c r="AZ82" s="39"/>
      <c r="BA82" s="39"/>
      <c r="BB82" s="39"/>
      <c r="BC82" s="39"/>
      <c r="BF82" s="39"/>
      <c r="BG82" s="39"/>
      <c r="BH82" s="39"/>
      <c r="BI82" s="39"/>
      <c r="BJ82" s="39"/>
      <c r="BK82" s="39"/>
      <c r="BN82" s="39"/>
      <c r="BO82" s="39"/>
      <c r="BP82" s="39"/>
      <c r="BQ82" s="39"/>
      <c r="BR82" s="39"/>
      <c r="BS82" s="39"/>
      <c r="BV82" s="39"/>
      <c r="BW82" s="39"/>
      <c r="BX82" s="39"/>
      <c r="BY82" s="39"/>
      <c r="BZ82" s="39"/>
      <c r="CA82" s="39"/>
      <c r="CD82" s="39"/>
      <c r="CE82" s="39"/>
      <c r="CF82" s="39"/>
      <c r="CG82" s="39"/>
      <c r="CH82" s="39"/>
      <c r="CI82" s="39"/>
      <c r="CL82" s="39"/>
      <c r="CM82" s="39"/>
      <c r="CN82" s="39"/>
      <c r="CO82" s="39"/>
      <c r="CP82" s="39"/>
      <c r="CQ82" s="39"/>
      <c r="CT82" s="39"/>
      <c r="CU82" s="39"/>
      <c r="CV82" s="39"/>
      <c r="CW82" s="39"/>
      <c r="CX82" s="39"/>
      <c r="CY82" s="39"/>
      <c r="DB82" s="39"/>
      <c r="DC82" s="39"/>
      <c r="DD82" s="39"/>
      <c r="DE82" s="39"/>
      <c r="DF82" s="39"/>
      <c r="DG82" s="39"/>
      <c r="DJ82" s="39"/>
      <c r="DK82" s="39"/>
      <c r="DL82" s="39"/>
      <c r="DM82" s="39"/>
      <c r="DN82" s="39"/>
      <c r="DO82" s="39"/>
      <c r="DR82" s="39"/>
      <c r="DS82" s="39"/>
      <c r="DT82" s="39"/>
      <c r="DU82" s="39"/>
      <c r="DV82" s="39"/>
      <c r="DW82" s="39"/>
      <c r="DZ82" s="39"/>
      <c r="EA82" s="39"/>
      <c r="EB82" s="39"/>
      <c r="EC82" s="39"/>
      <c r="ED82" s="39"/>
      <c r="EE82" s="39"/>
      <c r="EH82" s="39"/>
      <c r="EI82" s="39"/>
      <c r="EJ82" s="39"/>
      <c r="EK82" s="39"/>
      <c r="EL82" s="39"/>
      <c r="EM82" s="39"/>
      <c r="EP82" s="39"/>
      <c r="EQ82" s="39"/>
      <c r="ER82" s="39"/>
      <c r="ES82" s="39"/>
      <c r="ET82" s="39"/>
      <c r="EU82" s="39"/>
      <c r="EX82" s="39"/>
      <c r="EY82" s="39"/>
      <c r="EZ82" s="39"/>
      <c r="FA82" s="39"/>
      <c r="FB82" s="39"/>
      <c r="FC82" s="39"/>
      <c r="FF82" s="39"/>
      <c r="FG82" s="39"/>
      <c r="FH82" s="39"/>
      <c r="FI82" s="39"/>
      <c r="FJ82" s="39"/>
      <c r="FK82" s="39"/>
      <c r="FN82" s="39"/>
      <c r="FO82" s="39"/>
      <c r="FP82" s="39"/>
      <c r="FQ82" s="39"/>
      <c r="FR82" s="39"/>
      <c r="FS82" s="39"/>
      <c r="FV82" s="39"/>
      <c r="FW82" s="39"/>
      <c r="FX82" s="39"/>
      <c r="FY82" s="39"/>
      <c r="FZ82" s="39"/>
      <c r="GA82" s="39"/>
      <c r="GD82" s="39"/>
      <c r="GE82" s="39"/>
      <c r="GF82" s="39"/>
      <c r="GG82" s="39"/>
      <c r="GH82" s="39"/>
      <c r="GI82" s="39"/>
      <c r="GL82" s="39"/>
      <c r="GM82" s="39"/>
      <c r="GN82" s="39"/>
      <c r="GO82" s="39"/>
      <c r="GP82" s="39"/>
      <c r="GQ82" s="39"/>
      <c r="GT82" s="39"/>
      <c r="GU82" s="39"/>
      <c r="GV82" s="39"/>
      <c r="GW82" s="39"/>
      <c r="GX82" s="39"/>
      <c r="GY82" s="39"/>
      <c r="HB82" s="39"/>
      <c r="HC82" s="39"/>
      <c r="HD82" s="39"/>
      <c r="HE82" s="39"/>
      <c r="HF82" s="39"/>
      <c r="HG82" s="39"/>
      <c r="HJ82" s="39"/>
      <c r="HK82" s="39"/>
      <c r="HL82" s="39"/>
      <c r="HM82" s="39"/>
      <c r="HN82" s="39"/>
      <c r="HO82" s="39"/>
      <c r="HR82" s="39"/>
      <c r="HS82" s="39"/>
      <c r="HT82" s="39"/>
      <c r="HU82" s="39"/>
      <c r="HV82" s="39"/>
      <c r="HW82" s="39"/>
      <c r="HZ82" s="39"/>
      <c r="IA82" s="39"/>
      <c r="IB82" s="39"/>
      <c r="IC82" s="39"/>
      <c r="ID82" s="39"/>
      <c r="IE82" s="39"/>
      <c r="IH82" s="39"/>
      <c r="II82" s="39"/>
      <c r="IJ82" s="39"/>
      <c r="IK82" s="39"/>
      <c r="IL82" s="39"/>
      <c r="IM82" s="39"/>
      <c r="IP82" s="39"/>
      <c r="IQ82" s="39"/>
      <c r="IR82" s="39"/>
      <c r="IS82" s="39"/>
      <c r="IT82" s="39"/>
      <c r="IU82" s="39"/>
    </row>
    <row r="83" spans="1:255" ht="135.75" customHeight="1">
      <c r="A83" s="154" t="s">
        <v>2812</v>
      </c>
      <c r="B83" s="155" t="s">
        <v>2481</v>
      </c>
      <c r="C83" s="155" t="s">
        <v>2761</v>
      </c>
      <c r="D83" s="155" t="s">
        <v>2684</v>
      </c>
      <c r="E83" s="155" t="s">
        <v>2813</v>
      </c>
      <c r="F83" s="155" t="s">
        <v>2814</v>
      </c>
      <c r="G83" s="155" t="s">
        <v>2815</v>
      </c>
      <c r="H83" s="154" t="s">
        <v>2816</v>
      </c>
      <c r="J83" s="39"/>
      <c r="K83" s="39"/>
      <c r="L83" s="39"/>
      <c r="M83" s="39"/>
      <c r="N83" s="39"/>
      <c r="O83" s="39"/>
      <c r="R83" s="39"/>
      <c r="S83" s="39"/>
      <c r="T83" s="39"/>
      <c r="U83" s="39"/>
      <c r="V83" s="39"/>
      <c r="W83" s="39"/>
      <c r="Z83" s="39"/>
      <c r="AA83" s="39"/>
      <c r="AB83" s="39"/>
      <c r="AC83" s="39"/>
      <c r="AD83" s="39"/>
      <c r="AE83" s="39"/>
      <c r="AH83" s="39"/>
      <c r="AI83" s="39"/>
      <c r="AJ83" s="39"/>
      <c r="AK83" s="39"/>
      <c r="AL83" s="39"/>
      <c r="AM83" s="39"/>
      <c r="AP83" s="39"/>
      <c r="AQ83" s="39"/>
      <c r="AR83" s="39"/>
      <c r="AS83" s="39"/>
      <c r="AT83" s="39"/>
      <c r="AU83" s="39"/>
      <c r="AX83" s="39"/>
      <c r="AY83" s="39"/>
      <c r="AZ83" s="39"/>
      <c r="BA83" s="39"/>
      <c r="BB83" s="39"/>
      <c r="BC83" s="39"/>
      <c r="BF83" s="39"/>
      <c r="BG83" s="39"/>
      <c r="BH83" s="39"/>
      <c r="BI83" s="39"/>
      <c r="BJ83" s="39"/>
      <c r="BK83" s="39"/>
      <c r="BN83" s="39"/>
      <c r="BO83" s="39"/>
      <c r="BP83" s="39"/>
      <c r="BQ83" s="39"/>
      <c r="BR83" s="39"/>
      <c r="BS83" s="39"/>
      <c r="BV83" s="39"/>
      <c r="BW83" s="39"/>
      <c r="BX83" s="39"/>
      <c r="BY83" s="39"/>
      <c r="BZ83" s="39"/>
      <c r="CA83" s="39"/>
      <c r="CD83" s="39"/>
      <c r="CE83" s="39"/>
      <c r="CF83" s="39"/>
      <c r="CG83" s="39"/>
      <c r="CH83" s="39"/>
      <c r="CI83" s="39"/>
      <c r="CL83" s="39"/>
      <c r="CM83" s="39"/>
      <c r="CN83" s="39"/>
      <c r="CO83" s="39"/>
      <c r="CP83" s="39"/>
      <c r="CQ83" s="39"/>
      <c r="CT83" s="39"/>
      <c r="CU83" s="39"/>
      <c r="CV83" s="39"/>
      <c r="CW83" s="39"/>
      <c r="CX83" s="39"/>
      <c r="CY83" s="39"/>
      <c r="DB83" s="39"/>
      <c r="DC83" s="39"/>
      <c r="DD83" s="39"/>
      <c r="DE83" s="39"/>
      <c r="DF83" s="39"/>
      <c r="DG83" s="39"/>
      <c r="DJ83" s="39"/>
      <c r="DK83" s="39"/>
      <c r="DL83" s="39"/>
      <c r="DM83" s="39"/>
      <c r="DN83" s="39"/>
      <c r="DO83" s="39"/>
      <c r="DR83" s="39"/>
      <c r="DS83" s="39"/>
      <c r="DT83" s="39"/>
      <c r="DU83" s="39"/>
      <c r="DV83" s="39"/>
      <c r="DW83" s="39"/>
      <c r="DZ83" s="39"/>
      <c r="EA83" s="39"/>
      <c r="EB83" s="39"/>
      <c r="EC83" s="39"/>
      <c r="ED83" s="39"/>
      <c r="EE83" s="39"/>
      <c r="EH83" s="39"/>
      <c r="EI83" s="39"/>
      <c r="EJ83" s="39"/>
      <c r="EK83" s="39"/>
      <c r="EL83" s="39"/>
      <c r="EM83" s="39"/>
      <c r="EP83" s="39"/>
      <c r="EQ83" s="39"/>
      <c r="ER83" s="39"/>
      <c r="ES83" s="39"/>
      <c r="ET83" s="39"/>
      <c r="EU83" s="39"/>
      <c r="EX83" s="39"/>
      <c r="EY83" s="39"/>
      <c r="EZ83" s="39"/>
      <c r="FA83" s="39"/>
      <c r="FB83" s="39"/>
      <c r="FC83" s="39"/>
      <c r="FF83" s="39"/>
      <c r="FG83" s="39"/>
      <c r="FH83" s="39"/>
      <c r="FI83" s="39"/>
      <c r="FJ83" s="39"/>
      <c r="FK83" s="39"/>
      <c r="FN83" s="39"/>
      <c r="FO83" s="39"/>
      <c r="FP83" s="39"/>
      <c r="FQ83" s="39"/>
      <c r="FR83" s="39"/>
      <c r="FS83" s="39"/>
      <c r="FV83" s="39"/>
      <c r="FW83" s="39"/>
      <c r="FX83" s="39"/>
      <c r="FY83" s="39"/>
      <c r="FZ83" s="39"/>
      <c r="GA83" s="39"/>
      <c r="GD83" s="39"/>
      <c r="GE83" s="39"/>
      <c r="GF83" s="39"/>
      <c r="GG83" s="39"/>
      <c r="GH83" s="39"/>
      <c r="GI83" s="39"/>
      <c r="GL83" s="39"/>
      <c r="GM83" s="39"/>
      <c r="GN83" s="39"/>
      <c r="GO83" s="39"/>
      <c r="GP83" s="39"/>
      <c r="GQ83" s="39"/>
      <c r="GT83" s="39"/>
      <c r="GU83" s="39"/>
      <c r="GV83" s="39"/>
      <c r="GW83" s="39"/>
      <c r="GX83" s="39"/>
      <c r="GY83" s="39"/>
      <c r="HB83" s="39"/>
      <c r="HC83" s="39"/>
      <c r="HD83" s="39"/>
      <c r="HE83" s="39"/>
      <c r="HF83" s="39"/>
      <c r="HG83" s="39"/>
      <c r="HJ83" s="39"/>
      <c r="HK83" s="39"/>
      <c r="HL83" s="39"/>
      <c r="HM83" s="39"/>
      <c r="HN83" s="39"/>
      <c r="HO83" s="39"/>
      <c r="HR83" s="39"/>
      <c r="HS83" s="39"/>
      <c r="HT83" s="39"/>
      <c r="HU83" s="39"/>
      <c r="HV83" s="39"/>
      <c r="HW83" s="39"/>
      <c r="HZ83" s="39"/>
      <c r="IA83" s="39"/>
      <c r="IB83" s="39"/>
      <c r="IC83" s="39"/>
      <c r="ID83" s="39"/>
      <c r="IE83" s="39"/>
      <c r="IH83" s="39"/>
      <c r="II83" s="39"/>
      <c r="IJ83" s="39"/>
      <c r="IK83" s="39"/>
      <c r="IL83" s="39"/>
      <c r="IM83" s="39"/>
      <c r="IP83" s="39"/>
      <c r="IQ83" s="39"/>
      <c r="IR83" s="39"/>
      <c r="IS83" s="39"/>
      <c r="IT83" s="39"/>
      <c r="IU83" s="39"/>
    </row>
    <row r="84" spans="1:255" ht="90.75" customHeight="1">
      <c r="A84" s="154" t="s">
        <v>2817</v>
      </c>
      <c r="B84" s="155" t="s">
        <v>2481</v>
      </c>
      <c r="C84" s="155" t="s">
        <v>2818</v>
      </c>
      <c r="D84" s="155" t="s">
        <v>2623</v>
      </c>
      <c r="E84" s="155" t="s">
        <v>2819</v>
      </c>
      <c r="F84" s="155" t="s">
        <v>2819</v>
      </c>
      <c r="G84" s="155" t="s">
        <v>2820</v>
      </c>
      <c r="H84" s="154" t="s">
        <v>2821</v>
      </c>
      <c r="J84" s="39"/>
      <c r="K84" s="39"/>
      <c r="L84" s="39"/>
      <c r="M84" s="39"/>
      <c r="N84" s="39"/>
      <c r="O84" s="39"/>
      <c r="R84" s="39"/>
      <c r="S84" s="39"/>
      <c r="T84" s="39"/>
      <c r="U84" s="39"/>
      <c r="V84" s="39"/>
      <c r="W84" s="39"/>
      <c r="Z84" s="39"/>
      <c r="AA84" s="39"/>
      <c r="AB84" s="39"/>
      <c r="AC84" s="39"/>
      <c r="AD84" s="39"/>
      <c r="AE84" s="39"/>
      <c r="AH84" s="39"/>
      <c r="AI84" s="39"/>
      <c r="AJ84" s="39"/>
      <c r="AK84" s="39"/>
      <c r="AL84" s="39"/>
      <c r="AM84" s="39"/>
      <c r="AP84" s="39"/>
      <c r="AQ84" s="39"/>
      <c r="AR84" s="39"/>
      <c r="AS84" s="39"/>
      <c r="AT84" s="39"/>
      <c r="AU84" s="39"/>
      <c r="AX84" s="39"/>
      <c r="AY84" s="39"/>
      <c r="AZ84" s="39"/>
      <c r="BA84" s="39"/>
      <c r="BB84" s="39"/>
      <c r="BC84" s="39"/>
      <c r="BF84" s="39"/>
      <c r="BG84" s="39"/>
      <c r="BH84" s="39"/>
      <c r="BI84" s="39"/>
      <c r="BJ84" s="39"/>
      <c r="BK84" s="39"/>
      <c r="BN84" s="39"/>
      <c r="BO84" s="39"/>
      <c r="BP84" s="39"/>
      <c r="BQ84" s="39"/>
      <c r="BR84" s="39"/>
      <c r="BS84" s="39"/>
      <c r="BV84" s="39"/>
      <c r="BW84" s="39"/>
      <c r="BX84" s="39"/>
      <c r="BY84" s="39"/>
      <c r="BZ84" s="39"/>
      <c r="CA84" s="39"/>
      <c r="CD84" s="39"/>
      <c r="CE84" s="39"/>
      <c r="CF84" s="39"/>
      <c r="CG84" s="39"/>
      <c r="CH84" s="39"/>
      <c r="CI84" s="39"/>
      <c r="CL84" s="39"/>
      <c r="CM84" s="39"/>
      <c r="CN84" s="39"/>
      <c r="CO84" s="39"/>
      <c r="CP84" s="39"/>
      <c r="CQ84" s="39"/>
      <c r="CT84" s="39"/>
      <c r="CU84" s="39"/>
      <c r="CV84" s="39"/>
      <c r="CW84" s="39"/>
      <c r="CX84" s="39"/>
      <c r="CY84" s="39"/>
      <c r="DB84" s="39"/>
      <c r="DC84" s="39"/>
      <c r="DD84" s="39"/>
      <c r="DE84" s="39"/>
      <c r="DF84" s="39"/>
      <c r="DG84" s="39"/>
      <c r="DJ84" s="39"/>
      <c r="DK84" s="39"/>
      <c r="DL84" s="39"/>
      <c r="DM84" s="39"/>
      <c r="DN84" s="39"/>
      <c r="DO84" s="39"/>
      <c r="DR84" s="39"/>
      <c r="DS84" s="39"/>
      <c r="DT84" s="39"/>
      <c r="DU84" s="39"/>
      <c r="DV84" s="39"/>
      <c r="DW84" s="39"/>
      <c r="DZ84" s="39"/>
      <c r="EA84" s="39"/>
      <c r="EB84" s="39"/>
      <c r="EC84" s="39"/>
      <c r="ED84" s="39"/>
      <c r="EE84" s="39"/>
      <c r="EH84" s="39"/>
      <c r="EI84" s="39"/>
      <c r="EJ84" s="39"/>
      <c r="EK84" s="39"/>
      <c r="EL84" s="39"/>
      <c r="EM84" s="39"/>
      <c r="EP84" s="39"/>
      <c r="EQ84" s="39"/>
      <c r="ER84" s="39"/>
      <c r="ES84" s="39"/>
      <c r="ET84" s="39"/>
      <c r="EU84" s="39"/>
      <c r="EX84" s="39"/>
      <c r="EY84" s="39"/>
      <c r="EZ84" s="39"/>
      <c r="FA84" s="39"/>
      <c r="FB84" s="39"/>
      <c r="FC84" s="39"/>
      <c r="FF84" s="39"/>
      <c r="FG84" s="39"/>
      <c r="FH84" s="39"/>
      <c r="FI84" s="39"/>
      <c r="FJ84" s="39"/>
      <c r="FK84" s="39"/>
      <c r="FN84" s="39"/>
      <c r="FO84" s="39"/>
      <c r="FP84" s="39"/>
      <c r="FQ84" s="39"/>
      <c r="FR84" s="39"/>
      <c r="FS84" s="39"/>
      <c r="FV84" s="39"/>
      <c r="FW84" s="39"/>
      <c r="FX84" s="39"/>
      <c r="FY84" s="39"/>
      <c r="FZ84" s="39"/>
      <c r="GA84" s="39"/>
      <c r="GD84" s="39"/>
      <c r="GE84" s="39"/>
      <c r="GF84" s="39"/>
      <c r="GG84" s="39"/>
      <c r="GH84" s="39"/>
      <c r="GI84" s="39"/>
      <c r="GL84" s="39"/>
      <c r="GM84" s="39"/>
      <c r="GN84" s="39"/>
      <c r="GO84" s="39"/>
      <c r="GP84" s="39"/>
      <c r="GQ84" s="39"/>
      <c r="GT84" s="39"/>
      <c r="GU84" s="39"/>
      <c r="GV84" s="39"/>
      <c r="GW84" s="39"/>
      <c r="GX84" s="39"/>
      <c r="GY84" s="39"/>
      <c r="HB84" s="39"/>
      <c r="HC84" s="39"/>
      <c r="HD84" s="39"/>
      <c r="HE84" s="39"/>
      <c r="HF84" s="39"/>
      <c r="HG84" s="39"/>
      <c r="HJ84" s="39"/>
      <c r="HK84" s="39"/>
      <c r="HL84" s="39"/>
      <c r="HM84" s="39"/>
      <c r="HN84" s="39"/>
      <c r="HO84" s="39"/>
      <c r="HR84" s="39"/>
      <c r="HS84" s="39"/>
      <c r="HT84" s="39"/>
      <c r="HU84" s="39"/>
      <c r="HV84" s="39"/>
      <c r="HW84" s="39"/>
      <c r="HZ84" s="39"/>
      <c r="IA84" s="39"/>
      <c r="IB84" s="39"/>
      <c r="IC84" s="39"/>
      <c r="ID84" s="39"/>
      <c r="IE84" s="39"/>
      <c r="IH84" s="39"/>
      <c r="II84" s="39"/>
      <c r="IJ84" s="39"/>
      <c r="IK84" s="39"/>
      <c r="IL84" s="39"/>
      <c r="IM84" s="39"/>
      <c r="IP84" s="39"/>
      <c r="IQ84" s="39"/>
      <c r="IR84" s="39"/>
      <c r="IS84" s="39"/>
      <c r="IT84" s="39"/>
      <c r="IU84" s="39"/>
    </row>
    <row r="85" spans="1:255" ht="60.75" customHeight="1">
      <c r="A85" s="154" t="s">
        <v>2822</v>
      </c>
      <c r="B85" s="155" t="s">
        <v>2481</v>
      </c>
      <c r="C85" s="155" t="s">
        <v>2823</v>
      </c>
      <c r="D85" s="155" t="s">
        <v>13930</v>
      </c>
      <c r="E85" s="155" t="s">
        <v>2508</v>
      </c>
      <c r="F85" s="155" t="s">
        <v>2508</v>
      </c>
      <c r="G85" s="155" t="s">
        <v>2509</v>
      </c>
      <c r="H85" s="154" t="s">
        <v>2824</v>
      </c>
      <c r="J85" s="39"/>
      <c r="K85" s="39"/>
      <c r="L85" s="39"/>
      <c r="M85" s="39"/>
      <c r="N85" s="39"/>
      <c r="O85" s="39"/>
      <c r="R85" s="39"/>
      <c r="S85" s="39"/>
      <c r="T85" s="39"/>
      <c r="U85" s="39"/>
      <c r="V85" s="39"/>
      <c r="W85" s="39"/>
      <c r="Z85" s="39"/>
      <c r="AA85" s="39"/>
      <c r="AB85" s="39"/>
      <c r="AC85" s="39"/>
      <c r="AD85" s="39"/>
      <c r="AE85" s="39"/>
      <c r="AH85" s="39"/>
      <c r="AI85" s="39"/>
      <c r="AJ85" s="39"/>
      <c r="AK85" s="39"/>
      <c r="AL85" s="39"/>
      <c r="AM85" s="39"/>
      <c r="AP85" s="39"/>
      <c r="AQ85" s="39"/>
      <c r="AR85" s="39"/>
      <c r="AS85" s="39"/>
      <c r="AT85" s="39"/>
      <c r="AU85" s="39"/>
      <c r="AX85" s="39"/>
      <c r="AY85" s="39"/>
      <c r="AZ85" s="39"/>
      <c r="BA85" s="39"/>
      <c r="BB85" s="39"/>
      <c r="BC85" s="39"/>
      <c r="BF85" s="39"/>
      <c r="BG85" s="39"/>
      <c r="BH85" s="39"/>
      <c r="BI85" s="39"/>
      <c r="BJ85" s="39"/>
      <c r="BK85" s="39"/>
      <c r="BN85" s="39"/>
      <c r="BO85" s="39"/>
      <c r="BP85" s="39"/>
      <c r="BQ85" s="39"/>
      <c r="BR85" s="39"/>
      <c r="BS85" s="39"/>
      <c r="BV85" s="39"/>
      <c r="BW85" s="39"/>
      <c r="BX85" s="39"/>
      <c r="BY85" s="39"/>
      <c r="BZ85" s="39"/>
      <c r="CA85" s="39"/>
      <c r="CD85" s="39"/>
      <c r="CE85" s="39"/>
      <c r="CF85" s="39"/>
      <c r="CG85" s="39"/>
      <c r="CH85" s="39"/>
      <c r="CI85" s="39"/>
      <c r="CL85" s="39"/>
      <c r="CM85" s="39"/>
      <c r="CN85" s="39"/>
      <c r="CO85" s="39"/>
      <c r="CP85" s="39"/>
      <c r="CQ85" s="39"/>
      <c r="CT85" s="39"/>
      <c r="CU85" s="39"/>
      <c r="CV85" s="39"/>
      <c r="CW85" s="39"/>
      <c r="CX85" s="39"/>
      <c r="CY85" s="39"/>
      <c r="DB85" s="39"/>
      <c r="DC85" s="39"/>
      <c r="DD85" s="39"/>
      <c r="DE85" s="39"/>
      <c r="DF85" s="39"/>
      <c r="DG85" s="39"/>
      <c r="DJ85" s="39"/>
      <c r="DK85" s="39"/>
      <c r="DL85" s="39"/>
      <c r="DM85" s="39"/>
      <c r="DN85" s="39"/>
      <c r="DO85" s="39"/>
      <c r="DR85" s="39"/>
      <c r="DS85" s="39"/>
      <c r="DT85" s="39"/>
      <c r="DU85" s="39"/>
      <c r="DV85" s="39"/>
      <c r="DW85" s="39"/>
      <c r="DZ85" s="39"/>
      <c r="EA85" s="39"/>
      <c r="EB85" s="39"/>
      <c r="EC85" s="39"/>
      <c r="ED85" s="39"/>
      <c r="EE85" s="39"/>
      <c r="EH85" s="39"/>
      <c r="EI85" s="39"/>
      <c r="EJ85" s="39"/>
      <c r="EK85" s="39"/>
      <c r="EL85" s="39"/>
      <c r="EM85" s="39"/>
      <c r="EP85" s="39"/>
      <c r="EQ85" s="39"/>
      <c r="ER85" s="39"/>
      <c r="ES85" s="39"/>
      <c r="ET85" s="39"/>
      <c r="EU85" s="39"/>
      <c r="EX85" s="39"/>
      <c r="EY85" s="39"/>
      <c r="EZ85" s="39"/>
      <c r="FA85" s="39"/>
      <c r="FB85" s="39"/>
      <c r="FC85" s="39"/>
      <c r="FF85" s="39"/>
      <c r="FG85" s="39"/>
      <c r="FH85" s="39"/>
      <c r="FI85" s="39"/>
      <c r="FJ85" s="39"/>
      <c r="FK85" s="39"/>
      <c r="FN85" s="39"/>
      <c r="FO85" s="39"/>
      <c r="FP85" s="39"/>
      <c r="FQ85" s="39"/>
      <c r="FR85" s="39"/>
      <c r="FS85" s="39"/>
      <c r="FV85" s="39"/>
      <c r="FW85" s="39"/>
      <c r="FX85" s="39"/>
      <c r="FY85" s="39"/>
      <c r="FZ85" s="39"/>
      <c r="GA85" s="39"/>
      <c r="GD85" s="39"/>
      <c r="GE85" s="39"/>
      <c r="GF85" s="39"/>
      <c r="GG85" s="39"/>
      <c r="GH85" s="39"/>
      <c r="GI85" s="39"/>
      <c r="GL85" s="39"/>
      <c r="GM85" s="39"/>
      <c r="GN85" s="39"/>
      <c r="GO85" s="39"/>
      <c r="GP85" s="39"/>
      <c r="GQ85" s="39"/>
      <c r="GT85" s="39"/>
      <c r="GU85" s="39"/>
      <c r="GV85" s="39"/>
      <c r="GW85" s="39"/>
      <c r="GX85" s="39"/>
      <c r="GY85" s="39"/>
      <c r="HB85" s="39"/>
      <c r="HC85" s="39"/>
      <c r="HD85" s="39"/>
      <c r="HE85" s="39"/>
      <c r="HF85" s="39"/>
      <c r="HG85" s="39"/>
      <c r="HJ85" s="39"/>
      <c r="HK85" s="39"/>
      <c r="HL85" s="39"/>
      <c r="HM85" s="39"/>
      <c r="HN85" s="39"/>
      <c r="HO85" s="39"/>
      <c r="HR85" s="39"/>
      <c r="HS85" s="39"/>
      <c r="HT85" s="39"/>
      <c r="HU85" s="39"/>
      <c r="HV85" s="39"/>
      <c r="HW85" s="39"/>
      <c r="HZ85" s="39"/>
      <c r="IA85" s="39"/>
      <c r="IB85" s="39"/>
      <c r="IC85" s="39"/>
      <c r="ID85" s="39"/>
      <c r="IE85" s="39"/>
      <c r="IH85" s="39"/>
      <c r="II85" s="39"/>
      <c r="IJ85" s="39"/>
      <c r="IK85" s="39"/>
      <c r="IL85" s="39"/>
      <c r="IM85" s="39"/>
      <c r="IP85" s="39"/>
      <c r="IQ85" s="39"/>
      <c r="IR85" s="39"/>
      <c r="IS85" s="39"/>
      <c r="IT85" s="39"/>
      <c r="IU85" s="39"/>
    </row>
    <row r="86" spans="1:255" ht="75.75" customHeight="1">
      <c r="A86" s="154" t="s">
        <v>2825</v>
      </c>
      <c r="B86" s="155" t="s">
        <v>2481</v>
      </c>
      <c r="C86" s="155" t="s">
        <v>2826</v>
      </c>
      <c r="D86" s="155" t="s">
        <v>13931</v>
      </c>
      <c r="E86" s="155" t="s">
        <v>13932</v>
      </c>
      <c r="F86" s="155" t="s">
        <v>13933</v>
      </c>
      <c r="G86" s="155" t="s">
        <v>2827</v>
      </c>
      <c r="H86" s="154" t="s">
        <v>2828</v>
      </c>
      <c r="J86" s="39"/>
      <c r="K86" s="39"/>
      <c r="L86" s="39"/>
      <c r="M86" s="39"/>
      <c r="N86" s="39"/>
      <c r="O86" s="39"/>
      <c r="R86" s="39"/>
      <c r="S86" s="39"/>
      <c r="T86" s="39"/>
      <c r="U86" s="39"/>
      <c r="V86" s="39"/>
      <c r="W86" s="39"/>
      <c r="Z86" s="39"/>
      <c r="AA86" s="39"/>
      <c r="AB86" s="39"/>
      <c r="AC86" s="39"/>
      <c r="AD86" s="39"/>
      <c r="AE86" s="39"/>
      <c r="AH86" s="39"/>
      <c r="AI86" s="39"/>
      <c r="AJ86" s="39"/>
      <c r="AK86" s="39"/>
      <c r="AL86" s="39"/>
      <c r="AM86" s="39"/>
      <c r="AP86" s="39"/>
      <c r="AQ86" s="39"/>
      <c r="AR86" s="39"/>
      <c r="AS86" s="39"/>
      <c r="AT86" s="39"/>
      <c r="AU86" s="39"/>
      <c r="AX86" s="39"/>
      <c r="AY86" s="39"/>
      <c r="AZ86" s="39"/>
      <c r="BA86" s="39"/>
      <c r="BB86" s="39"/>
      <c r="BC86" s="39"/>
      <c r="BF86" s="39"/>
      <c r="BG86" s="39"/>
      <c r="BH86" s="39"/>
      <c r="BI86" s="39"/>
      <c r="BJ86" s="39"/>
      <c r="BK86" s="39"/>
      <c r="BN86" s="39"/>
      <c r="BO86" s="39"/>
      <c r="BP86" s="39"/>
      <c r="BQ86" s="39"/>
      <c r="BR86" s="39"/>
      <c r="BS86" s="39"/>
      <c r="BV86" s="39"/>
      <c r="BW86" s="39"/>
      <c r="BX86" s="39"/>
      <c r="BY86" s="39"/>
      <c r="BZ86" s="39"/>
      <c r="CA86" s="39"/>
      <c r="CD86" s="39"/>
      <c r="CE86" s="39"/>
      <c r="CF86" s="39"/>
      <c r="CG86" s="39"/>
      <c r="CH86" s="39"/>
      <c r="CI86" s="39"/>
      <c r="CL86" s="39"/>
      <c r="CM86" s="39"/>
      <c r="CN86" s="39"/>
      <c r="CO86" s="39"/>
      <c r="CP86" s="39"/>
      <c r="CQ86" s="39"/>
      <c r="CT86" s="39"/>
      <c r="CU86" s="39"/>
      <c r="CV86" s="39"/>
      <c r="CW86" s="39"/>
      <c r="CX86" s="39"/>
      <c r="CY86" s="39"/>
      <c r="DB86" s="39"/>
      <c r="DC86" s="39"/>
      <c r="DD86" s="39"/>
      <c r="DE86" s="39"/>
      <c r="DF86" s="39"/>
      <c r="DG86" s="39"/>
      <c r="DJ86" s="39"/>
      <c r="DK86" s="39"/>
      <c r="DL86" s="39"/>
      <c r="DM86" s="39"/>
      <c r="DN86" s="39"/>
      <c r="DO86" s="39"/>
      <c r="DR86" s="39"/>
      <c r="DS86" s="39"/>
      <c r="DT86" s="39"/>
      <c r="DU86" s="39"/>
      <c r="DV86" s="39"/>
      <c r="DW86" s="39"/>
      <c r="DZ86" s="39"/>
      <c r="EA86" s="39"/>
      <c r="EB86" s="39"/>
      <c r="EC86" s="39"/>
      <c r="ED86" s="39"/>
      <c r="EE86" s="39"/>
      <c r="EH86" s="39"/>
      <c r="EI86" s="39"/>
      <c r="EJ86" s="39"/>
      <c r="EK86" s="39"/>
      <c r="EL86" s="39"/>
      <c r="EM86" s="39"/>
      <c r="EP86" s="39"/>
      <c r="EQ86" s="39"/>
      <c r="ER86" s="39"/>
      <c r="ES86" s="39"/>
      <c r="ET86" s="39"/>
      <c r="EU86" s="39"/>
      <c r="EX86" s="39"/>
      <c r="EY86" s="39"/>
      <c r="EZ86" s="39"/>
      <c r="FA86" s="39"/>
      <c r="FB86" s="39"/>
      <c r="FC86" s="39"/>
      <c r="FF86" s="39"/>
      <c r="FG86" s="39"/>
      <c r="FH86" s="39"/>
      <c r="FI86" s="39"/>
      <c r="FJ86" s="39"/>
      <c r="FK86" s="39"/>
      <c r="FN86" s="39"/>
      <c r="FO86" s="39"/>
      <c r="FP86" s="39"/>
      <c r="FQ86" s="39"/>
      <c r="FR86" s="39"/>
      <c r="FS86" s="39"/>
      <c r="FV86" s="39"/>
      <c r="FW86" s="39"/>
      <c r="FX86" s="39"/>
      <c r="FY86" s="39"/>
      <c r="FZ86" s="39"/>
      <c r="GA86" s="39"/>
      <c r="GD86" s="39"/>
      <c r="GE86" s="39"/>
      <c r="GF86" s="39"/>
      <c r="GG86" s="39"/>
      <c r="GH86" s="39"/>
      <c r="GI86" s="39"/>
      <c r="GL86" s="39"/>
      <c r="GM86" s="39"/>
      <c r="GN86" s="39"/>
      <c r="GO86" s="39"/>
      <c r="GP86" s="39"/>
      <c r="GQ86" s="39"/>
      <c r="GT86" s="39"/>
      <c r="GU86" s="39"/>
      <c r="GV86" s="39"/>
      <c r="GW86" s="39"/>
      <c r="GX86" s="39"/>
      <c r="GY86" s="39"/>
      <c r="HB86" s="39"/>
      <c r="HC86" s="39"/>
      <c r="HD86" s="39"/>
      <c r="HE86" s="39"/>
      <c r="HF86" s="39"/>
      <c r="HG86" s="39"/>
      <c r="HJ86" s="39"/>
      <c r="HK86" s="39"/>
      <c r="HL86" s="39"/>
      <c r="HM86" s="39"/>
      <c r="HN86" s="39"/>
      <c r="HO86" s="39"/>
      <c r="HR86" s="39"/>
      <c r="HS86" s="39"/>
      <c r="HT86" s="39"/>
      <c r="HU86" s="39"/>
      <c r="HV86" s="39"/>
      <c r="HW86" s="39"/>
      <c r="HZ86" s="39"/>
      <c r="IA86" s="39"/>
      <c r="IB86" s="39"/>
      <c r="IC86" s="39"/>
      <c r="ID86" s="39"/>
      <c r="IE86" s="39"/>
      <c r="IH86" s="39"/>
      <c r="II86" s="39"/>
      <c r="IJ86" s="39"/>
      <c r="IK86" s="39"/>
      <c r="IL86" s="39"/>
      <c r="IM86" s="39"/>
      <c r="IP86" s="39"/>
      <c r="IQ86" s="39"/>
      <c r="IR86" s="39"/>
      <c r="IS86" s="39"/>
      <c r="IT86" s="39"/>
      <c r="IU86" s="39"/>
    </row>
    <row r="87" spans="1:255" ht="135.75" customHeight="1">
      <c r="A87" s="154" t="s">
        <v>2829</v>
      </c>
      <c r="B87" s="155" t="s">
        <v>2481</v>
      </c>
      <c r="C87" s="155" t="s">
        <v>2826</v>
      </c>
      <c r="D87" s="155" t="s">
        <v>2684</v>
      </c>
      <c r="E87" s="155" t="s">
        <v>2830</v>
      </c>
      <c r="F87" s="155" t="s">
        <v>2762</v>
      </c>
      <c r="G87" s="155" t="s">
        <v>2831</v>
      </c>
      <c r="H87" s="154" t="s">
        <v>2816</v>
      </c>
      <c r="J87" s="39"/>
      <c r="K87" s="39"/>
      <c r="L87" s="39"/>
      <c r="M87" s="39"/>
      <c r="N87" s="39"/>
      <c r="O87" s="39"/>
      <c r="R87" s="39"/>
      <c r="S87" s="39"/>
      <c r="T87" s="39"/>
      <c r="U87" s="39"/>
      <c r="V87" s="39"/>
      <c r="W87" s="39"/>
      <c r="Z87" s="39"/>
      <c r="AA87" s="39"/>
      <c r="AB87" s="39"/>
      <c r="AC87" s="39"/>
      <c r="AD87" s="39"/>
      <c r="AE87" s="39"/>
      <c r="AH87" s="39"/>
      <c r="AI87" s="39"/>
      <c r="AJ87" s="39"/>
      <c r="AK87" s="39"/>
      <c r="AL87" s="39"/>
      <c r="AM87" s="39"/>
      <c r="AP87" s="39"/>
      <c r="AQ87" s="39"/>
      <c r="AR87" s="39"/>
      <c r="AS87" s="39"/>
      <c r="AT87" s="39"/>
      <c r="AU87" s="39"/>
      <c r="AX87" s="39"/>
      <c r="AY87" s="39"/>
      <c r="AZ87" s="39"/>
      <c r="BA87" s="39"/>
      <c r="BB87" s="39"/>
      <c r="BC87" s="39"/>
      <c r="BF87" s="39"/>
      <c r="BG87" s="39"/>
      <c r="BH87" s="39"/>
      <c r="BI87" s="39"/>
      <c r="BJ87" s="39"/>
      <c r="BK87" s="39"/>
      <c r="BN87" s="39"/>
      <c r="BO87" s="39"/>
      <c r="BP87" s="39"/>
      <c r="BQ87" s="39"/>
      <c r="BR87" s="39"/>
      <c r="BS87" s="39"/>
      <c r="BV87" s="39"/>
      <c r="BW87" s="39"/>
      <c r="BX87" s="39"/>
      <c r="BY87" s="39"/>
      <c r="BZ87" s="39"/>
      <c r="CA87" s="39"/>
      <c r="CD87" s="39"/>
      <c r="CE87" s="39"/>
      <c r="CF87" s="39"/>
      <c r="CG87" s="39"/>
      <c r="CH87" s="39"/>
      <c r="CI87" s="39"/>
      <c r="CL87" s="39"/>
      <c r="CM87" s="39"/>
      <c r="CN87" s="39"/>
      <c r="CO87" s="39"/>
      <c r="CP87" s="39"/>
      <c r="CQ87" s="39"/>
      <c r="CT87" s="39"/>
      <c r="CU87" s="39"/>
      <c r="CV87" s="39"/>
      <c r="CW87" s="39"/>
      <c r="CX87" s="39"/>
      <c r="CY87" s="39"/>
      <c r="DB87" s="39"/>
      <c r="DC87" s="39"/>
      <c r="DD87" s="39"/>
      <c r="DE87" s="39"/>
      <c r="DF87" s="39"/>
      <c r="DG87" s="39"/>
      <c r="DJ87" s="39"/>
      <c r="DK87" s="39"/>
      <c r="DL87" s="39"/>
      <c r="DM87" s="39"/>
      <c r="DN87" s="39"/>
      <c r="DO87" s="39"/>
      <c r="DR87" s="39"/>
      <c r="DS87" s="39"/>
      <c r="DT87" s="39"/>
      <c r="DU87" s="39"/>
      <c r="DV87" s="39"/>
      <c r="DW87" s="39"/>
      <c r="DZ87" s="39"/>
      <c r="EA87" s="39"/>
      <c r="EB87" s="39"/>
      <c r="EC87" s="39"/>
      <c r="ED87" s="39"/>
      <c r="EE87" s="39"/>
      <c r="EH87" s="39"/>
      <c r="EI87" s="39"/>
      <c r="EJ87" s="39"/>
      <c r="EK87" s="39"/>
      <c r="EL87" s="39"/>
      <c r="EM87" s="39"/>
      <c r="EP87" s="39"/>
      <c r="EQ87" s="39"/>
      <c r="ER87" s="39"/>
      <c r="ES87" s="39"/>
      <c r="ET87" s="39"/>
      <c r="EU87" s="39"/>
      <c r="EX87" s="39"/>
      <c r="EY87" s="39"/>
      <c r="EZ87" s="39"/>
      <c r="FA87" s="39"/>
      <c r="FB87" s="39"/>
      <c r="FC87" s="39"/>
      <c r="FF87" s="39"/>
      <c r="FG87" s="39"/>
      <c r="FH87" s="39"/>
      <c r="FI87" s="39"/>
      <c r="FJ87" s="39"/>
      <c r="FK87" s="39"/>
      <c r="FN87" s="39"/>
      <c r="FO87" s="39"/>
      <c r="FP87" s="39"/>
      <c r="FQ87" s="39"/>
      <c r="FR87" s="39"/>
      <c r="FS87" s="39"/>
      <c r="FV87" s="39"/>
      <c r="FW87" s="39"/>
      <c r="FX87" s="39"/>
      <c r="FY87" s="39"/>
      <c r="FZ87" s="39"/>
      <c r="GA87" s="39"/>
      <c r="GD87" s="39"/>
      <c r="GE87" s="39"/>
      <c r="GF87" s="39"/>
      <c r="GG87" s="39"/>
      <c r="GH87" s="39"/>
      <c r="GI87" s="39"/>
      <c r="GL87" s="39"/>
      <c r="GM87" s="39"/>
      <c r="GN87" s="39"/>
      <c r="GO87" s="39"/>
      <c r="GP87" s="39"/>
      <c r="GQ87" s="39"/>
      <c r="GT87" s="39"/>
      <c r="GU87" s="39"/>
      <c r="GV87" s="39"/>
      <c r="GW87" s="39"/>
      <c r="GX87" s="39"/>
      <c r="GY87" s="39"/>
      <c r="HB87" s="39"/>
      <c r="HC87" s="39"/>
      <c r="HD87" s="39"/>
      <c r="HE87" s="39"/>
      <c r="HF87" s="39"/>
      <c r="HG87" s="39"/>
      <c r="HJ87" s="39"/>
      <c r="HK87" s="39"/>
      <c r="HL87" s="39"/>
      <c r="HM87" s="39"/>
      <c r="HN87" s="39"/>
      <c r="HO87" s="39"/>
      <c r="HR87" s="39"/>
      <c r="HS87" s="39"/>
      <c r="HT87" s="39"/>
      <c r="HU87" s="39"/>
      <c r="HV87" s="39"/>
      <c r="HW87" s="39"/>
      <c r="HZ87" s="39"/>
      <c r="IA87" s="39"/>
      <c r="IB87" s="39"/>
      <c r="IC87" s="39"/>
      <c r="ID87" s="39"/>
      <c r="IE87" s="39"/>
      <c r="IH87" s="39"/>
      <c r="II87" s="39"/>
      <c r="IJ87" s="39"/>
      <c r="IK87" s="39"/>
      <c r="IL87" s="39"/>
      <c r="IM87" s="39"/>
      <c r="IP87" s="39"/>
      <c r="IQ87" s="39"/>
      <c r="IR87" s="39"/>
      <c r="IS87" s="39"/>
      <c r="IT87" s="39"/>
      <c r="IU87" s="39"/>
    </row>
    <row r="88" spans="1:255" ht="60.75" customHeight="1">
      <c r="A88" s="154" t="s">
        <v>2832</v>
      </c>
      <c r="B88" s="155" t="s">
        <v>2481</v>
      </c>
      <c r="C88" s="155" t="s">
        <v>2502</v>
      </c>
      <c r="D88" s="155" t="s">
        <v>13934</v>
      </c>
      <c r="E88" s="155" t="s">
        <v>2833</v>
      </c>
      <c r="F88" s="155" t="s">
        <v>2833</v>
      </c>
      <c r="G88" s="155" t="s">
        <v>2591</v>
      </c>
      <c r="H88" s="154" t="s">
        <v>2834</v>
      </c>
      <c r="J88" s="39"/>
      <c r="K88" s="39"/>
      <c r="L88" s="39"/>
      <c r="M88" s="39"/>
      <c r="N88" s="39"/>
      <c r="O88" s="39"/>
      <c r="R88" s="39"/>
      <c r="S88" s="39"/>
      <c r="T88" s="39"/>
      <c r="U88" s="39"/>
      <c r="V88" s="39"/>
      <c r="W88" s="39"/>
      <c r="Z88" s="39"/>
      <c r="AA88" s="39"/>
      <c r="AB88" s="39"/>
      <c r="AC88" s="39"/>
      <c r="AD88" s="39"/>
      <c r="AE88" s="39"/>
      <c r="AH88" s="39"/>
      <c r="AI88" s="39"/>
      <c r="AJ88" s="39"/>
      <c r="AK88" s="39"/>
      <c r="AL88" s="39"/>
      <c r="AM88" s="39"/>
      <c r="AP88" s="39"/>
      <c r="AQ88" s="39"/>
      <c r="AR88" s="39"/>
      <c r="AS88" s="39"/>
      <c r="AT88" s="39"/>
      <c r="AU88" s="39"/>
      <c r="AX88" s="39"/>
      <c r="AY88" s="39"/>
      <c r="AZ88" s="39"/>
      <c r="BA88" s="39"/>
      <c r="BB88" s="39"/>
      <c r="BC88" s="39"/>
      <c r="BF88" s="39"/>
      <c r="BG88" s="39"/>
      <c r="BH88" s="39"/>
      <c r="BI88" s="39"/>
      <c r="BJ88" s="39"/>
      <c r="BK88" s="39"/>
      <c r="BN88" s="39"/>
      <c r="BO88" s="39"/>
      <c r="BP88" s="39"/>
      <c r="BQ88" s="39"/>
      <c r="BR88" s="39"/>
      <c r="BS88" s="39"/>
      <c r="BV88" s="39"/>
      <c r="BW88" s="39"/>
      <c r="BX88" s="39"/>
      <c r="BY88" s="39"/>
      <c r="BZ88" s="39"/>
      <c r="CA88" s="39"/>
      <c r="CD88" s="39"/>
      <c r="CE88" s="39"/>
      <c r="CF88" s="39"/>
      <c r="CG88" s="39"/>
      <c r="CH88" s="39"/>
      <c r="CI88" s="39"/>
      <c r="CL88" s="39"/>
      <c r="CM88" s="39"/>
      <c r="CN88" s="39"/>
      <c r="CO88" s="39"/>
      <c r="CP88" s="39"/>
      <c r="CQ88" s="39"/>
      <c r="CT88" s="39"/>
      <c r="CU88" s="39"/>
      <c r="CV88" s="39"/>
      <c r="CW88" s="39"/>
      <c r="CX88" s="39"/>
      <c r="CY88" s="39"/>
      <c r="DB88" s="39"/>
      <c r="DC88" s="39"/>
      <c r="DD88" s="39"/>
      <c r="DE88" s="39"/>
      <c r="DF88" s="39"/>
      <c r="DG88" s="39"/>
      <c r="DJ88" s="39"/>
      <c r="DK88" s="39"/>
      <c r="DL88" s="39"/>
      <c r="DM88" s="39"/>
      <c r="DN88" s="39"/>
      <c r="DO88" s="39"/>
      <c r="DR88" s="39"/>
      <c r="DS88" s="39"/>
      <c r="DT88" s="39"/>
      <c r="DU88" s="39"/>
      <c r="DV88" s="39"/>
      <c r="DW88" s="39"/>
      <c r="DZ88" s="39"/>
      <c r="EA88" s="39"/>
      <c r="EB88" s="39"/>
      <c r="EC88" s="39"/>
      <c r="ED88" s="39"/>
      <c r="EE88" s="39"/>
      <c r="EH88" s="39"/>
      <c r="EI88" s="39"/>
      <c r="EJ88" s="39"/>
      <c r="EK88" s="39"/>
      <c r="EL88" s="39"/>
      <c r="EM88" s="39"/>
      <c r="EP88" s="39"/>
      <c r="EQ88" s="39"/>
      <c r="ER88" s="39"/>
      <c r="ES88" s="39"/>
      <c r="ET88" s="39"/>
      <c r="EU88" s="39"/>
      <c r="EX88" s="39"/>
      <c r="EY88" s="39"/>
      <c r="EZ88" s="39"/>
      <c r="FA88" s="39"/>
      <c r="FB88" s="39"/>
      <c r="FC88" s="39"/>
      <c r="FF88" s="39"/>
      <c r="FG88" s="39"/>
      <c r="FH88" s="39"/>
      <c r="FI88" s="39"/>
      <c r="FJ88" s="39"/>
      <c r="FK88" s="39"/>
      <c r="FN88" s="39"/>
      <c r="FO88" s="39"/>
      <c r="FP88" s="39"/>
      <c r="FQ88" s="39"/>
      <c r="FR88" s="39"/>
      <c r="FS88" s="39"/>
      <c r="FV88" s="39"/>
      <c r="FW88" s="39"/>
      <c r="FX88" s="39"/>
      <c r="FY88" s="39"/>
      <c r="FZ88" s="39"/>
      <c r="GA88" s="39"/>
      <c r="GD88" s="39"/>
      <c r="GE88" s="39"/>
      <c r="GF88" s="39"/>
      <c r="GG88" s="39"/>
      <c r="GH88" s="39"/>
      <c r="GI88" s="39"/>
      <c r="GL88" s="39"/>
      <c r="GM88" s="39"/>
      <c r="GN88" s="39"/>
      <c r="GO88" s="39"/>
      <c r="GP88" s="39"/>
      <c r="GQ88" s="39"/>
      <c r="GT88" s="39"/>
      <c r="GU88" s="39"/>
      <c r="GV88" s="39"/>
      <c r="GW88" s="39"/>
      <c r="GX88" s="39"/>
      <c r="GY88" s="39"/>
      <c r="HB88" s="39"/>
      <c r="HC88" s="39"/>
      <c r="HD88" s="39"/>
      <c r="HE88" s="39"/>
      <c r="HF88" s="39"/>
      <c r="HG88" s="39"/>
      <c r="HJ88" s="39"/>
      <c r="HK88" s="39"/>
      <c r="HL88" s="39"/>
      <c r="HM88" s="39"/>
      <c r="HN88" s="39"/>
      <c r="HO88" s="39"/>
      <c r="HR88" s="39"/>
      <c r="HS88" s="39"/>
      <c r="HT88" s="39"/>
      <c r="HU88" s="39"/>
      <c r="HV88" s="39"/>
      <c r="HW88" s="39"/>
      <c r="HZ88" s="39"/>
      <c r="IA88" s="39"/>
      <c r="IB88" s="39"/>
      <c r="IC88" s="39"/>
      <c r="ID88" s="39"/>
      <c r="IE88" s="39"/>
      <c r="IH88" s="39"/>
      <c r="II88" s="39"/>
      <c r="IJ88" s="39"/>
      <c r="IK88" s="39"/>
      <c r="IL88" s="39"/>
      <c r="IM88" s="39"/>
      <c r="IP88" s="39"/>
      <c r="IQ88" s="39"/>
      <c r="IR88" s="39"/>
      <c r="IS88" s="39"/>
      <c r="IT88" s="39"/>
      <c r="IU88" s="39"/>
    </row>
    <row r="89" spans="1:255" ht="90.75" customHeight="1">
      <c r="A89" s="154" t="s">
        <v>2835</v>
      </c>
      <c r="B89" s="155" t="s">
        <v>2481</v>
      </c>
      <c r="C89" s="155" t="s">
        <v>2836</v>
      </c>
      <c r="D89" s="155" t="s">
        <v>2623</v>
      </c>
      <c r="E89" s="155" t="s">
        <v>2837</v>
      </c>
      <c r="F89" s="155" t="s">
        <v>2837</v>
      </c>
      <c r="G89" s="155" t="s">
        <v>2838</v>
      </c>
      <c r="H89" s="154" t="s">
        <v>2839</v>
      </c>
      <c r="J89" s="39"/>
      <c r="K89" s="39"/>
      <c r="L89" s="39"/>
      <c r="M89" s="39"/>
      <c r="N89" s="39"/>
      <c r="O89" s="39"/>
      <c r="R89" s="39"/>
      <c r="S89" s="39"/>
      <c r="T89" s="39"/>
      <c r="U89" s="39"/>
      <c r="V89" s="39"/>
      <c r="W89" s="39"/>
      <c r="Z89" s="39"/>
      <c r="AA89" s="39"/>
      <c r="AB89" s="39"/>
      <c r="AC89" s="39"/>
      <c r="AD89" s="39"/>
      <c r="AE89" s="39"/>
      <c r="AH89" s="39"/>
      <c r="AI89" s="39"/>
      <c r="AJ89" s="39"/>
      <c r="AK89" s="39"/>
      <c r="AL89" s="39"/>
      <c r="AM89" s="39"/>
      <c r="AP89" s="39"/>
      <c r="AQ89" s="39"/>
      <c r="AR89" s="39"/>
      <c r="AS89" s="39"/>
      <c r="AT89" s="39"/>
      <c r="AU89" s="39"/>
      <c r="AX89" s="39"/>
      <c r="AY89" s="39"/>
      <c r="AZ89" s="39"/>
      <c r="BA89" s="39"/>
      <c r="BB89" s="39"/>
      <c r="BC89" s="39"/>
      <c r="BF89" s="39"/>
      <c r="BG89" s="39"/>
      <c r="BH89" s="39"/>
      <c r="BI89" s="39"/>
      <c r="BJ89" s="39"/>
      <c r="BK89" s="39"/>
      <c r="BN89" s="39"/>
      <c r="BO89" s="39"/>
      <c r="BP89" s="39"/>
      <c r="BQ89" s="39"/>
      <c r="BR89" s="39"/>
      <c r="BS89" s="39"/>
      <c r="BV89" s="39"/>
      <c r="BW89" s="39"/>
      <c r="BX89" s="39"/>
      <c r="BY89" s="39"/>
      <c r="BZ89" s="39"/>
      <c r="CA89" s="39"/>
      <c r="CD89" s="39"/>
      <c r="CE89" s="39"/>
      <c r="CF89" s="39"/>
      <c r="CG89" s="39"/>
      <c r="CH89" s="39"/>
      <c r="CI89" s="39"/>
      <c r="CL89" s="39"/>
      <c r="CM89" s="39"/>
      <c r="CN89" s="39"/>
      <c r="CO89" s="39"/>
      <c r="CP89" s="39"/>
      <c r="CQ89" s="39"/>
      <c r="CT89" s="39"/>
      <c r="CU89" s="39"/>
      <c r="CV89" s="39"/>
      <c r="CW89" s="39"/>
      <c r="CX89" s="39"/>
      <c r="CY89" s="39"/>
      <c r="DB89" s="39"/>
      <c r="DC89" s="39"/>
      <c r="DD89" s="39"/>
      <c r="DE89" s="39"/>
      <c r="DF89" s="39"/>
      <c r="DG89" s="39"/>
      <c r="DJ89" s="39"/>
      <c r="DK89" s="39"/>
      <c r="DL89" s="39"/>
      <c r="DM89" s="39"/>
      <c r="DN89" s="39"/>
      <c r="DO89" s="39"/>
      <c r="DR89" s="39"/>
      <c r="DS89" s="39"/>
      <c r="DT89" s="39"/>
      <c r="DU89" s="39"/>
      <c r="DV89" s="39"/>
      <c r="DW89" s="39"/>
      <c r="DZ89" s="39"/>
      <c r="EA89" s="39"/>
      <c r="EB89" s="39"/>
      <c r="EC89" s="39"/>
      <c r="ED89" s="39"/>
      <c r="EE89" s="39"/>
      <c r="EH89" s="39"/>
      <c r="EI89" s="39"/>
      <c r="EJ89" s="39"/>
      <c r="EK89" s="39"/>
      <c r="EL89" s="39"/>
      <c r="EM89" s="39"/>
      <c r="EP89" s="39"/>
      <c r="EQ89" s="39"/>
      <c r="ER89" s="39"/>
      <c r="ES89" s="39"/>
      <c r="ET89" s="39"/>
      <c r="EU89" s="39"/>
      <c r="EX89" s="39"/>
      <c r="EY89" s="39"/>
      <c r="EZ89" s="39"/>
      <c r="FA89" s="39"/>
      <c r="FB89" s="39"/>
      <c r="FC89" s="39"/>
      <c r="FF89" s="39"/>
      <c r="FG89" s="39"/>
      <c r="FH89" s="39"/>
      <c r="FI89" s="39"/>
      <c r="FJ89" s="39"/>
      <c r="FK89" s="39"/>
      <c r="FN89" s="39"/>
      <c r="FO89" s="39"/>
      <c r="FP89" s="39"/>
      <c r="FQ89" s="39"/>
      <c r="FR89" s="39"/>
      <c r="FS89" s="39"/>
      <c r="FV89" s="39"/>
      <c r="FW89" s="39"/>
      <c r="FX89" s="39"/>
      <c r="FY89" s="39"/>
      <c r="FZ89" s="39"/>
      <c r="GA89" s="39"/>
      <c r="GD89" s="39"/>
      <c r="GE89" s="39"/>
      <c r="GF89" s="39"/>
      <c r="GG89" s="39"/>
      <c r="GH89" s="39"/>
      <c r="GI89" s="39"/>
      <c r="GL89" s="39"/>
      <c r="GM89" s="39"/>
      <c r="GN89" s="39"/>
      <c r="GO89" s="39"/>
      <c r="GP89" s="39"/>
      <c r="GQ89" s="39"/>
      <c r="GT89" s="39"/>
      <c r="GU89" s="39"/>
      <c r="GV89" s="39"/>
      <c r="GW89" s="39"/>
      <c r="GX89" s="39"/>
      <c r="GY89" s="39"/>
      <c r="HB89" s="39"/>
      <c r="HC89" s="39"/>
      <c r="HD89" s="39"/>
      <c r="HE89" s="39"/>
      <c r="HF89" s="39"/>
      <c r="HG89" s="39"/>
      <c r="HJ89" s="39"/>
      <c r="HK89" s="39"/>
      <c r="HL89" s="39"/>
      <c r="HM89" s="39"/>
      <c r="HN89" s="39"/>
      <c r="HO89" s="39"/>
      <c r="HR89" s="39"/>
      <c r="HS89" s="39"/>
      <c r="HT89" s="39"/>
      <c r="HU89" s="39"/>
      <c r="HV89" s="39"/>
      <c r="HW89" s="39"/>
      <c r="HZ89" s="39"/>
      <c r="IA89" s="39"/>
      <c r="IB89" s="39"/>
      <c r="IC89" s="39"/>
      <c r="ID89" s="39"/>
      <c r="IE89" s="39"/>
      <c r="IH89" s="39"/>
      <c r="II89" s="39"/>
      <c r="IJ89" s="39"/>
      <c r="IK89" s="39"/>
      <c r="IL89" s="39"/>
      <c r="IM89" s="39"/>
      <c r="IP89" s="39"/>
      <c r="IQ89" s="39"/>
      <c r="IR89" s="39"/>
      <c r="IS89" s="39"/>
      <c r="IT89" s="39"/>
      <c r="IU89" s="39"/>
    </row>
    <row r="90" spans="1:255" ht="90.75" customHeight="1">
      <c r="A90" s="154" t="s">
        <v>2840</v>
      </c>
      <c r="B90" s="155" t="s">
        <v>2481</v>
      </c>
      <c r="C90" s="155" t="s">
        <v>2841</v>
      </c>
      <c r="D90" s="155" t="s">
        <v>2684</v>
      </c>
      <c r="E90" s="155" t="s">
        <v>2842</v>
      </c>
      <c r="F90" s="155" t="s">
        <v>2570</v>
      </c>
      <c r="G90" s="155" t="s">
        <v>2843</v>
      </c>
      <c r="H90" s="154" t="s">
        <v>2844</v>
      </c>
      <c r="J90" s="39"/>
      <c r="K90" s="39"/>
      <c r="L90" s="39"/>
      <c r="M90" s="39"/>
      <c r="N90" s="39"/>
      <c r="O90" s="39"/>
      <c r="R90" s="39"/>
      <c r="S90" s="39"/>
      <c r="T90" s="39"/>
      <c r="U90" s="39"/>
      <c r="V90" s="39"/>
      <c r="W90" s="39"/>
      <c r="Z90" s="39"/>
      <c r="AA90" s="39"/>
      <c r="AB90" s="39"/>
      <c r="AC90" s="39"/>
      <c r="AD90" s="39"/>
      <c r="AE90" s="39"/>
      <c r="AH90" s="39"/>
      <c r="AI90" s="39"/>
      <c r="AJ90" s="39"/>
      <c r="AK90" s="39"/>
      <c r="AL90" s="39"/>
      <c r="AM90" s="39"/>
      <c r="AP90" s="39"/>
      <c r="AQ90" s="39"/>
      <c r="AR90" s="39"/>
      <c r="AS90" s="39"/>
      <c r="AT90" s="39"/>
      <c r="AU90" s="39"/>
      <c r="AX90" s="39"/>
      <c r="AY90" s="39"/>
      <c r="AZ90" s="39"/>
      <c r="BA90" s="39"/>
      <c r="BB90" s="39"/>
      <c r="BC90" s="39"/>
      <c r="BF90" s="39"/>
      <c r="BG90" s="39"/>
      <c r="BH90" s="39"/>
      <c r="BI90" s="39"/>
      <c r="BJ90" s="39"/>
      <c r="BK90" s="39"/>
      <c r="BN90" s="39"/>
      <c r="BO90" s="39"/>
      <c r="BP90" s="39"/>
      <c r="BQ90" s="39"/>
      <c r="BR90" s="39"/>
      <c r="BS90" s="39"/>
      <c r="BV90" s="39"/>
      <c r="BW90" s="39"/>
      <c r="BX90" s="39"/>
      <c r="BY90" s="39"/>
      <c r="BZ90" s="39"/>
      <c r="CA90" s="39"/>
      <c r="CD90" s="39"/>
      <c r="CE90" s="39"/>
      <c r="CF90" s="39"/>
      <c r="CG90" s="39"/>
      <c r="CH90" s="39"/>
      <c r="CI90" s="39"/>
      <c r="CL90" s="39"/>
      <c r="CM90" s="39"/>
      <c r="CN90" s="39"/>
      <c r="CO90" s="39"/>
      <c r="CP90" s="39"/>
      <c r="CQ90" s="39"/>
      <c r="CT90" s="39"/>
      <c r="CU90" s="39"/>
      <c r="CV90" s="39"/>
      <c r="CW90" s="39"/>
      <c r="CX90" s="39"/>
      <c r="CY90" s="39"/>
      <c r="DB90" s="39"/>
      <c r="DC90" s="39"/>
      <c r="DD90" s="39"/>
      <c r="DE90" s="39"/>
      <c r="DF90" s="39"/>
      <c r="DG90" s="39"/>
      <c r="DJ90" s="39"/>
      <c r="DK90" s="39"/>
      <c r="DL90" s="39"/>
      <c r="DM90" s="39"/>
      <c r="DN90" s="39"/>
      <c r="DO90" s="39"/>
      <c r="DR90" s="39"/>
      <c r="DS90" s="39"/>
      <c r="DT90" s="39"/>
      <c r="DU90" s="39"/>
      <c r="DV90" s="39"/>
      <c r="DW90" s="39"/>
      <c r="DZ90" s="39"/>
      <c r="EA90" s="39"/>
      <c r="EB90" s="39"/>
      <c r="EC90" s="39"/>
      <c r="ED90" s="39"/>
      <c r="EE90" s="39"/>
      <c r="EH90" s="39"/>
      <c r="EI90" s="39"/>
      <c r="EJ90" s="39"/>
      <c r="EK90" s="39"/>
      <c r="EL90" s="39"/>
      <c r="EM90" s="39"/>
      <c r="EP90" s="39"/>
      <c r="EQ90" s="39"/>
      <c r="ER90" s="39"/>
      <c r="ES90" s="39"/>
      <c r="ET90" s="39"/>
      <c r="EU90" s="39"/>
      <c r="EX90" s="39"/>
      <c r="EY90" s="39"/>
      <c r="EZ90" s="39"/>
      <c r="FA90" s="39"/>
      <c r="FB90" s="39"/>
      <c r="FC90" s="39"/>
      <c r="FF90" s="39"/>
      <c r="FG90" s="39"/>
      <c r="FH90" s="39"/>
      <c r="FI90" s="39"/>
      <c r="FJ90" s="39"/>
      <c r="FK90" s="39"/>
      <c r="FN90" s="39"/>
      <c r="FO90" s="39"/>
      <c r="FP90" s="39"/>
      <c r="FQ90" s="39"/>
      <c r="FR90" s="39"/>
      <c r="FS90" s="39"/>
      <c r="FV90" s="39"/>
      <c r="FW90" s="39"/>
      <c r="FX90" s="39"/>
      <c r="FY90" s="39"/>
      <c r="FZ90" s="39"/>
      <c r="GA90" s="39"/>
      <c r="GD90" s="39"/>
      <c r="GE90" s="39"/>
      <c r="GF90" s="39"/>
      <c r="GG90" s="39"/>
      <c r="GH90" s="39"/>
      <c r="GI90" s="39"/>
      <c r="GL90" s="39"/>
      <c r="GM90" s="39"/>
      <c r="GN90" s="39"/>
      <c r="GO90" s="39"/>
      <c r="GP90" s="39"/>
      <c r="GQ90" s="39"/>
      <c r="GT90" s="39"/>
      <c r="GU90" s="39"/>
      <c r="GV90" s="39"/>
      <c r="GW90" s="39"/>
      <c r="GX90" s="39"/>
      <c r="GY90" s="39"/>
      <c r="HB90" s="39"/>
      <c r="HC90" s="39"/>
      <c r="HD90" s="39"/>
      <c r="HE90" s="39"/>
      <c r="HF90" s="39"/>
      <c r="HG90" s="39"/>
      <c r="HJ90" s="39"/>
      <c r="HK90" s="39"/>
      <c r="HL90" s="39"/>
      <c r="HM90" s="39"/>
      <c r="HN90" s="39"/>
      <c r="HO90" s="39"/>
      <c r="HR90" s="39"/>
      <c r="HS90" s="39"/>
      <c r="HT90" s="39"/>
      <c r="HU90" s="39"/>
      <c r="HV90" s="39"/>
      <c r="HW90" s="39"/>
      <c r="HZ90" s="39"/>
      <c r="IA90" s="39"/>
      <c r="IB90" s="39"/>
      <c r="IC90" s="39"/>
      <c r="ID90" s="39"/>
      <c r="IE90" s="39"/>
      <c r="IH90" s="39"/>
      <c r="II90" s="39"/>
      <c r="IJ90" s="39"/>
      <c r="IK90" s="39"/>
      <c r="IL90" s="39"/>
      <c r="IM90" s="39"/>
      <c r="IP90" s="39"/>
      <c r="IQ90" s="39"/>
      <c r="IR90" s="39"/>
      <c r="IS90" s="39"/>
      <c r="IT90" s="39"/>
      <c r="IU90" s="39"/>
    </row>
    <row r="91" spans="1:255" ht="60.75" customHeight="1">
      <c r="A91" s="154" t="s">
        <v>2845</v>
      </c>
      <c r="B91" s="155" t="s">
        <v>2481</v>
      </c>
      <c r="C91" s="155" t="s">
        <v>2846</v>
      </c>
      <c r="D91" s="155" t="s">
        <v>2623</v>
      </c>
      <c r="E91" s="155" t="s">
        <v>2847</v>
      </c>
      <c r="F91" s="155" t="s">
        <v>2847</v>
      </c>
      <c r="G91" s="155" t="s">
        <v>2848</v>
      </c>
      <c r="H91" s="154" t="s">
        <v>2849</v>
      </c>
      <c r="J91" s="39"/>
      <c r="K91" s="39"/>
      <c r="L91" s="39"/>
      <c r="M91" s="39"/>
      <c r="N91" s="39"/>
      <c r="O91" s="39"/>
      <c r="R91" s="39"/>
      <c r="S91" s="39"/>
      <c r="T91" s="39"/>
      <c r="U91" s="39"/>
      <c r="V91" s="39"/>
      <c r="W91" s="39"/>
      <c r="Z91" s="39"/>
      <c r="AA91" s="39"/>
      <c r="AB91" s="39"/>
      <c r="AC91" s="39"/>
      <c r="AD91" s="39"/>
      <c r="AE91" s="39"/>
      <c r="AH91" s="39"/>
      <c r="AI91" s="39"/>
      <c r="AJ91" s="39"/>
      <c r="AK91" s="39"/>
      <c r="AL91" s="39"/>
      <c r="AM91" s="39"/>
      <c r="AP91" s="39"/>
      <c r="AQ91" s="39"/>
      <c r="AR91" s="39"/>
      <c r="AS91" s="39"/>
      <c r="AT91" s="39"/>
      <c r="AU91" s="39"/>
      <c r="AX91" s="39"/>
      <c r="AY91" s="39"/>
      <c r="AZ91" s="39"/>
      <c r="BA91" s="39"/>
      <c r="BB91" s="39"/>
      <c r="BC91" s="39"/>
      <c r="BF91" s="39"/>
      <c r="BG91" s="39"/>
      <c r="BH91" s="39"/>
      <c r="BI91" s="39"/>
      <c r="BJ91" s="39"/>
      <c r="BK91" s="39"/>
      <c r="BN91" s="39"/>
      <c r="BO91" s="39"/>
      <c r="BP91" s="39"/>
      <c r="BQ91" s="39"/>
      <c r="BR91" s="39"/>
      <c r="BS91" s="39"/>
      <c r="BV91" s="39"/>
      <c r="BW91" s="39"/>
      <c r="BX91" s="39"/>
      <c r="BY91" s="39"/>
      <c r="BZ91" s="39"/>
      <c r="CA91" s="39"/>
      <c r="CD91" s="39"/>
      <c r="CE91" s="39"/>
      <c r="CF91" s="39"/>
      <c r="CG91" s="39"/>
      <c r="CH91" s="39"/>
      <c r="CI91" s="39"/>
      <c r="CL91" s="39"/>
      <c r="CM91" s="39"/>
      <c r="CN91" s="39"/>
      <c r="CO91" s="39"/>
      <c r="CP91" s="39"/>
      <c r="CQ91" s="39"/>
      <c r="CT91" s="39"/>
      <c r="CU91" s="39"/>
      <c r="CV91" s="39"/>
      <c r="CW91" s="39"/>
      <c r="CX91" s="39"/>
      <c r="CY91" s="39"/>
      <c r="DB91" s="39"/>
      <c r="DC91" s="39"/>
      <c r="DD91" s="39"/>
      <c r="DE91" s="39"/>
      <c r="DF91" s="39"/>
      <c r="DG91" s="39"/>
      <c r="DJ91" s="39"/>
      <c r="DK91" s="39"/>
      <c r="DL91" s="39"/>
      <c r="DM91" s="39"/>
      <c r="DN91" s="39"/>
      <c r="DO91" s="39"/>
      <c r="DR91" s="39"/>
      <c r="DS91" s="39"/>
      <c r="DT91" s="39"/>
      <c r="DU91" s="39"/>
      <c r="DV91" s="39"/>
      <c r="DW91" s="39"/>
      <c r="DZ91" s="39"/>
      <c r="EA91" s="39"/>
      <c r="EB91" s="39"/>
      <c r="EC91" s="39"/>
      <c r="ED91" s="39"/>
      <c r="EE91" s="39"/>
      <c r="EH91" s="39"/>
      <c r="EI91" s="39"/>
      <c r="EJ91" s="39"/>
      <c r="EK91" s="39"/>
      <c r="EL91" s="39"/>
      <c r="EM91" s="39"/>
      <c r="EP91" s="39"/>
      <c r="EQ91" s="39"/>
      <c r="ER91" s="39"/>
      <c r="ES91" s="39"/>
      <c r="ET91" s="39"/>
      <c r="EU91" s="39"/>
      <c r="EX91" s="39"/>
      <c r="EY91" s="39"/>
      <c r="EZ91" s="39"/>
      <c r="FA91" s="39"/>
      <c r="FB91" s="39"/>
      <c r="FC91" s="39"/>
      <c r="FF91" s="39"/>
      <c r="FG91" s="39"/>
      <c r="FH91" s="39"/>
      <c r="FI91" s="39"/>
      <c r="FJ91" s="39"/>
      <c r="FK91" s="39"/>
      <c r="FN91" s="39"/>
      <c r="FO91" s="39"/>
      <c r="FP91" s="39"/>
      <c r="FQ91" s="39"/>
      <c r="FR91" s="39"/>
      <c r="FS91" s="39"/>
      <c r="FV91" s="39"/>
      <c r="FW91" s="39"/>
      <c r="FX91" s="39"/>
      <c r="FY91" s="39"/>
      <c r="FZ91" s="39"/>
      <c r="GA91" s="39"/>
      <c r="GD91" s="39"/>
      <c r="GE91" s="39"/>
      <c r="GF91" s="39"/>
      <c r="GG91" s="39"/>
      <c r="GH91" s="39"/>
      <c r="GI91" s="39"/>
      <c r="GL91" s="39"/>
      <c r="GM91" s="39"/>
      <c r="GN91" s="39"/>
      <c r="GO91" s="39"/>
      <c r="GP91" s="39"/>
      <c r="GQ91" s="39"/>
      <c r="GT91" s="39"/>
      <c r="GU91" s="39"/>
      <c r="GV91" s="39"/>
      <c r="GW91" s="39"/>
      <c r="GX91" s="39"/>
      <c r="GY91" s="39"/>
      <c r="HB91" s="39"/>
      <c r="HC91" s="39"/>
      <c r="HD91" s="39"/>
      <c r="HE91" s="39"/>
      <c r="HF91" s="39"/>
      <c r="HG91" s="39"/>
      <c r="HJ91" s="39"/>
      <c r="HK91" s="39"/>
      <c r="HL91" s="39"/>
      <c r="HM91" s="39"/>
      <c r="HN91" s="39"/>
      <c r="HO91" s="39"/>
      <c r="HR91" s="39"/>
      <c r="HS91" s="39"/>
      <c r="HT91" s="39"/>
      <c r="HU91" s="39"/>
      <c r="HV91" s="39"/>
      <c r="HW91" s="39"/>
      <c r="HZ91" s="39"/>
      <c r="IA91" s="39"/>
      <c r="IB91" s="39"/>
      <c r="IC91" s="39"/>
      <c r="ID91" s="39"/>
      <c r="IE91" s="39"/>
      <c r="IH91" s="39"/>
      <c r="II91" s="39"/>
      <c r="IJ91" s="39"/>
      <c r="IK91" s="39"/>
      <c r="IL91" s="39"/>
      <c r="IM91" s="39"/>
      <c r="IP91" s="39"/>
      <c r="IQ91" s="39"/>
      <c r="IR91" s="39"/>
      <c r="IS91" s="39"/>
      <c r="IT91" s="39"/>
      <c r="IU91" s="39"/>
    </row>
    <row r="92" spans="1:255" ht="90.75" customHeight="1">
      <c r="A92" s="154" t="s">
        <v>2850</v>
      </c>
      <c r="B92" s="155" t="s">
        <v>2481</v>
      </c>
      <c r="C92" s="155" t="s">
        <v>2502</v>
      </c>
      <c r="D92" s="155" t="s">
        <v>2851</v>
      </c>
      <c r="E92" s="155" t="s">
        <v>2852</v>
      </c>
      <c r="F92" s="155" t="s">
        <v>2852</v>
      </c>
      <c r="G92" s="155" t="s">
        <v>2853</v>
      </c>
      <c r="H92" s="154" t="s">
        <v>2854</v>
      </c>
      <c r="J92" s="39"/>
      <c r="K92" s="39"/>
      <c r="L92" s="39"/>
      <c r="M92" s="39"/>
      <c r="N92" s="39"/>
      <c r="O92" s="39"/>
      <c r="R92" s="39"/>
      <c r="S92" s="39"/>
      <c r="T92" s="39"/>
      <c r="U92" s="39"/>
      <c r="V92" s="39"/>
      <c r="W92" s="39"/>
      <c r="Z92" s="39"/>
      <c r="AA92" s="39"/>
      <c r="AB92" s="39"/>
      <c r="AC92" s="39"/>
      <c r="AD92" s="39"/>
      <c r="AE92" s="39"/>
      <c r="AH92" s="39"/>
      <c r="AI92" s="39"/>
      <c r="AJ92" s="39"/>
      <c r="AK92" s="39"/>
      <c r="AL92" s="39"/>
      <c r="AM92" s="39"/>
      <c r="AP92" s="39"/>
      <c r="AQ92" s="39"/>
      <c r="AR92" s="39"/>
      <c r="AS92" s="39"/>
      <c r="AT92" s="39"/>
      <c r="AU92" s="39"/>
      <c r="AX92" s="39"/>
      <c r="AY92" s="39"/>
      <c r="AZ92" s="39"/>
      <c r="BA92" s="39"/>
      <c r="BB92" s="39"/>
      <c r="BC92" s="39"/>
      <c r="BF92" s="39"/>
      <c r="BG92" s="39"/>
      <c r="BH92" s="39"/>
      <c r="BI92" s="39"/>
      <c r="BJ92" s="39"/>
      <c r="BK92" s="39"/>
      <c r="BN92" s="39"/>
      <c r="BO92" s="39"/>
      <c r="BP92" s="39"/>
      <c r="BQ92" s="39"/>
      <c r="BR92" s="39"/>
      <c r="BS92" s="39"/>
      <c r="BV92" s="39"/>
      <c r="BW92" s="39"/>
      <c r="BX92" s="39"/>
      <c r="BY92" s="39"/>
      <c r="BZ92" s="39"/>
      <c r="CA92" s="39"/>
      <c r="CD92" s="39"/>
      <c r="CE92" s="39"/>
      <c r="CF92" s="39"/>
      <c r="CG92" s="39"/>
      <c r="CH92" s="39"/>
      <c r="CI92" s="39"/>
      <c r="CL92" s="39"/>
      <c r="CM92" s="39"/>
      <c r="CN92" s="39"/>
      <c r="CO92" s="39"/>
      <c r="CP92" s="39"/>
      <c r="CQ92" s="39"/>
      <c r="CT92" s="39"/>
      <c r="CU92" s="39"/>
      <c r="CV92" s="39"/>
      <c r="CW92" s="39"/>
      <c r="CX92" s="39"/>
      <c r="CY92" s="39"/>
      <c r="DB92" s="39"/>
      <c r="DC92" s="39"/>
      <c r="DD92" s="39"/>
      <c r="DE92" s="39"/>
      <c r="DF92" s="39"/>
      <c r="DG92" s="39"/>
      <c r="DJ92" s="39"/>
      <c r="DK92" s="39"/>
      <c r="DL92" s="39"/>
      <c r="DM92" s="39"/>
      <c r="DN92" s="39"/>
      <c r="DO92" s="39"/>
      <c r="DR92" s="39"/>
      <c r="DS92" s="39"/>
      <c r="DT92" s="39"/>
      <c r="DU92" s="39"/>
      <c r="DV92" s="39"/>
      <c r="DW92" s="39"/>
      <c r="DZ92" s="39"/>
      <c r="EA92" s="39"/>
      <c r="EB92" s="39"/>
      <c r="EC92" s="39"/>
      <c r="ED92" s="39"/>
      <c r="EE92" s="39"/>
      <c r="EH92" s="39"/>
      <c r="EI92" s="39"/>
      <c r="EJ92" s="39"/>
      <c r="EK92" s="39"/>
      <c r="EL92" s="39"/>
      <c r="EM92" s="39"/>
      <c r="EP92" s="39"/>
      <c r="EQ92" s="39"/>
      <c r="ER92" s="39"/>
      <c r="ES92" s="39"/>
      <c r="ET92" s="39"/>
      <c r="EU92" s="39"/>
      <c r="EX92" s="39"/>
      <c r="EY92" s="39"/>
      <c r="EZ92" s="39"/>
      <c r="FA92" s="39"/>
      <c r="FB92" s="39"/>
      <c r="FC92" s="39"/>
      <c r="FF92" s="39"/>
      <c r="FG92" s="39"/>
      <c r="FH92" s="39"/>
      <c r="FI92" s="39"/>
      <c r="FJ92" s="39"/>
      <c r="FK92" s="39"/>
      <c r="FN92" s="39"/>
      <c r="FO92" s="39"/>
      <c r="FP92" s="39"/>
      <c r="FQ92" s="39"/>
      <c r="FR92" s="39"/>
      <c r="FS92" s="39"/>
      <c r="FV92" s="39"/>
      <c r="FW92" s="39"/>
      <c r="FX92" s="39"/>
      <c r="FY92" s="39"/>
      <c r="FZ92" s="39"/>
      <c r="GA92" s="39"/>
      <c r="GD92" s="39"/>
      <c r="GE92" s="39"/>
      <c r="GF92" s="39"/>
      <c r="GG92" s="39"/>
      <c r="GH92" s="39"/>
      <c r="GI92" s="39"/>
      <c r="GL92" s="39"/>
      <c r="GM92" s="39"/>
      <c r="GN92" s="39"/>
      <c r="GO92" s="39"/>
      <c r="GP92" s="39"/>
      <c r="GQ92" s="39"/>
      <c r="GT92" s="39"/>
      <c r="GU92" s="39"/>
      <c r="GV92" s="39"/>
      <c r="GW92" s="39"/>
      <c r="GX92" s="39"/>
      <c r="GY92" s="39"/>
      <c r="HB92" s="39"/>
      <c r="HC92" s="39"/>
      <c r="HD92" s="39"/>
      <c r="HE92" s="39"/>
      <c r="HF92" s="39"/>
      <c r="HG92" s="39"/>
      <c r="HJ92" s="39"/>
      <c r="HK92" s="39"/>
      <c r="HL92" s="39"/>
      <c r="HM92" s="39"/>
      <c r="HN92" s="39"/>
      <c r="HO92" s="39"/>
      <c r="HR92" s="39"/>
      <c r="HS92" s="39"/>
      <c r="HT92" s="39"/>
      <c r="HU92" s="39"/>
      <c r="HV92" s="39"/>
      <c r="HW92" s="39"/>
      <c r="HZ92" s="39"/>
      <c r="IA92" s="39"/>
      <c r="IB92" s="39"/>
      <c r="IC92" s="39"/>
      <c r="ID92" s="39"/>
      <c r="IE92" s="39"/>
      <c r="IH92" s="39"/>
      <c r="II92" s="39"/>
      <c r="IJ92" s="39"/>
      <c r="IK92" s="39"/>
      <c r="IL92" s="39"/>
      <c r="IM92" s="39"/>
      <c r="IP92" s="39"/>
      <c r="IQ92" s="39"/>
      <c r="IR92" s="39"/>
      <c r="IS92" s="39"/>
      <c r="IT92" s="39"/>
      <c r="IU92" s="39"/>
    </row>
    <row r="93" spans="1:255" ht="105.75" customHeight="1">
      <c r="A93" s="154" t="s">
        <v>2855</v>
      </c>
      <c r="B93" s="155" t="s">
        <v>2481</v>
      </c>
      <c r="C93" s="155" t="s">
        <v>2502</v>
      </c>
      <c r="D93" s="155" t="s">
        <v>2684</v>
      </c>
      <c r="E93" s="155" t="s">
        <v>2856</v>
      </c>
      <c r="F93" s="155" t="s">
        <v>2857</v>
      </c>
      <c r="G93" s="155" t="s">
        <v>2858</v>
      </c>
      <c r="H93" s="154" t="s">
        <v>2859</v>
      </c>
      <c r="J93" s="39"/>
      <c r="K93" s="39"/>
      <c r="L93" s="39"/>
      <c r="M93" s="39"/>
      <c r="N93" s="39"/>
      <c r="O93" s="39"/>
      <c r="R93" s="39"/>
      <c r="S93" s="39"/>
      <c r="T93" s="39"/>
      <c r="U93" s="39"/>
      <c r="V93" s="39"/>
      <c r="W93" s="39"/>
      <c r="Z93" s="39"/>
      <c r="AA93" s="39"/>
      <c r="AB93" s="39"/>
      <c r="AC93" s="39"/>
      <c r="AD93" s="39"/>
      <c r="AE93" s="39"/>
      <c r="AH93" s="39"/>
      <c r="AI93" s="39"/>
      <c r="AJ93" s="39"/>
      <c r="AK93" s="39"/>
      <c r="AL93" s="39"/>
      <c r="AM93" s="39"/>
      <c r="AP93" s="39"/>
      <c r="AQ93" s="39"/>
      <c r="AR93" s="39"/>
      <c r="AS93" s="39"/>
      <c r="AT93" s="39"/>
      <c r="AU93" s="39"/>
      <c r="AX93" s="39"/>
      <c r="AY93" s="39"/>
      <c r="AZ93" s="39"/>
      <c r="BA93" s="39"/>
      <c r="BB93" s="39"/>
      <c r="BC93" s="39"/>
      <c r="BF93" s="39"/>
      <c r="BG93" s="39"/>
      <c r="BH93" s="39"/>
      <c r="BI93" s="39"/>
      <c r="BJ93" s="39"/>
      <c r="BK93" s="39"/>
      <c r="BN93" s="39"/>
      <c r="BO93" s="39"/>
      <c r="BP93" s="39"/>
      <c r="BQ93" s="39"/>
      <c r="BR93" s="39"/>
      <c r="BS93" s="39"/>
      <c r="BV93" s="39"/>
      <c r="BW93" s="39"/>
      <c r="BX93" s="39"/>
      <c r="BY93" s="39"/>
      <c r="BZ93" s="39"/>
      <c r="CA93" s="39"/>
      <c r="CD93" s="39"/>
      <c r="CE93" s="39"/>
      <c r="CF93" s="39"/>
      <c r="CG93" s="39"/>
      <c r="CH93" s="39"/>
      <c r="CI93" s="39"/>
      <c r="CL93" s="39"/>
      <c r="CM93" s="39"/>
      <c r="CN93" s="39"/>
      <c r="CO93" s="39"/>
      <c r="CP93" s="39"/>
      <c r="CQ93" s="39"/>
      <c r="CT93" s="39"/>
      <c r="CU93" s="39"/>
      <c r="CV93" s="39"/>
      <c r="CW93" s="39"/>
      <c r="CX93" s="39"/>
      <c r="CY93" s="39"/>
      <c r="DB93" s="39"/>
      <c r="DC93" s="39"/>
      <c r="DD93" s="39"/>
      <c r="DE93" s="39"/>
      <c r="DF93" s="39"/>
      <c r="DG93" s="39"/>
      <c r="DJ93" s="39"/>
      <c r="DK93" s="39"/>
      <c r="DL93" s="39"/>
      <c r="DM93" s="39"/>
      <c r="DN93" s="39"/>
      <c r="DO93" s="39"/>
      <c r="DR93" s="39"/>
      <c r="DS93" s="39"/>
      <c r="DT93" s="39"/>
      <c r="DU93" s="39"/>
      <c r="DV93" s="39"/>
      <c r="DW93" s="39"/>
      <c r="DZ93" s="39"/>
      <c r="EA93" s="39"/>
      <c r="EB93" s="39"/>
      <c r="EC93" s="39"/>
      <c r="ED93" s="39"/>
      <c r="EE93" s="39"/>
      <c r="EH93" s="39"/>
      <c r="EI93" s="39"/>
      <c r="EJ93" s="39"/>
      <c r="EK93" s="39"/>
      <c r="EL93" s="39"/>
      <c r="EM93" s="39"/>
      <c r="EP93" s="39"/>
      <c r="EQ93" s="39"/>
      <c r="ER93" s="39"/>
      <c r="ES93" s="39"/>
      <c r="ET93" s="39"/>
      <c r="EU93" s="39"/>
      <c r="EX93" s="39"/>
      <c r="EY93" s="39"/>
      <c r="EZ93" s="39"/>
      <c r="FA93" s="39"/>
      <c r="FB93" s="39"/>
      <c r="FC93" s="39"/>
      <c r="FF93" s="39"/>
      <c r="FG93" s="39"/>
      <c r="FH93" s="39"/>
      <c r="FI93" s="39"/>
      <c r="FJ93" s="39"/>
      <c r="FK93" s="39"/>
      <c r="FN93" s="39"/>
      <c r="FO93" s="39"/>
      <c r="FP93" s="39"/>
      <c r="FQ93" s="39"/>
      <c r="FR93" s="39"/>
      <c r="FS93" s="39"/>
      <c r="FV93" s="39"/>
      <c r="FW93" s="39"/>
      <c r="FX93" s="39"/>
      <c r="FY93" s="39"/>
      <c r="FZ93" s="39"/>
      <c r="GA93" s="39"/>
      <c r="GD93" s="39"/>
      <c r="GE93" s="39"/>
      <c r="GF93" s="39"/>
      <c r="GG93" s="39"/>
      <c r="GH93" s="39"/>
      <c r="GI93" s="39"/>
      <c r="GL93" s="39"/>
      <c r="GM93" s="39"/>
      <c r="GN93" s="39"/>
      <c r="GO93" s="39"/>
      <c r="GP93" s="39"/>
      <c r="GQ93" s="39"/>
      <c r="GT93" s="39"/>
      <c r="GU93" s="39"/>
      <c r="GV93" s="39"/>
      <c r="GW93" s="39"/>
      <c r="GX93" s="39"/>
      <c r="GY93" s="39"/>
      <c r="HB93" s="39"/>
      <c r="HC93" s="39"/>
      <c r="HD93" s="39"/>
      <c r="HE93" s="39"/>
      <c r="HF93" s="39"/>
      <c r="HG93" s="39"/>
      <c r="HJ93" s="39"/>
      <c r="HK93" s="39"/>
      <c r="HL93" s="39"/>
      <c r="HM93" s="39"/>
      <c r="HN93" s="39"/>
      <c r="HO93" s="39"/>
      <c r="HR93" s="39"/>
      <c r="HS93" s="39"/>
      <c r="HT93" s="39"/>
      <c r="HU93" s="39"/>
      <c r="HV93" s="39"/>
      <c r="HW93" s="39"/>
      <c r="HZ93" s="39"/>
      <c r="IA93" s="39"/>
      <c r="IB93" s="39"/>
      <c r="IC93" s="39"/>
      <c r="ID93" s="39"/>
      <c r="IE93" s="39"/>
      <c r="IH93" s="39"/>
      <c r="II93" s="39"/>
      <c r="IJ93" s="39"/>
      <c r="IK93" s="39"/>
      <c r="IL93" s="39"/>
      <c r="IM93" s="39"/>
      <c r="IP93" s="39"/>
      <c r="IQ93" s="39"/>
      <c r="IR93" s="39"/>
      <c r="IS93" s="39"/>
      <c r="IT93" s="39"/>
      <c r="IU93" s="39"/>
    </row>
    <row r="94" spans="1:255" ht="120.75" customHeight="1">
      <c r="A94" s="154" t="s">
        <v>2860</v>
      </c>
      <c r="B94" s="155" t="s">
        <v>2481</v>
      </c>
      <c r="C94" s="155" t="s">
        <v>2861</v>
      </c>
      <c r="D94" s="155" t="s">
        <v>2684</v>
      </c>
      <c r="E94" s="155" t="s">
        <v>2862</v>
      </c>
      <c r="F94" s="155" t="s">
        <v>2863</v>
      </c>
      <c r="G94" s="155" t="s">
        <v>2864</v>
      </c>
      <c r="H94" s="154" t="s">
        <v>2865</v>
      </c>
      <c r="J94" s="39"/>
      <c r="K94" s="39"/>
      <c r="L94" s="39"/>
      <c r="M94" s="39"/>
      <c r="N94" s="39"/>
      <c r="O94" s="39"/>
      <c r="R94" s="39"/>
      <c r="S94" s="39"/>
      <c r="T94" s="39"/>
      <c r="U94" s="39"/>
      <c r="V94" s="39"/>
      <c r="W94" s="39"/>
      <c r="Z94" s="39"/>
      <c r="AA94" s="39"/>
      <c r="AB94" s="39"/>
      <c r="AC94" s="39"/>
      <c r="AD94" s="39"/>
      <c r="AE94" s="39"/>
      <c r="AH94" s="39"/>
      <c r="AI94" s="39"/>
      <c r="AJ94" s="39"/>
      <c r="AK94" s="39"/>
      <c r="AL94" s="39"/>
      <c r="AM94" s="39"/>
      <c r="AP94" s="39"/>
      <c r="AQ94" s="39"/>
      <c r="AR94" s="39"/>
      <c r="AS94" s="39"/>
      <c r="AT94" s="39"/>
      <c r="AU94" s="39"/>
      <c r="AX94" s="39"/>
      <c r="AY94" s="39"/>
      <c r="AZ94" s="39"/>
      <c r="BA94" s="39"/>
      <c r="BB94" s="39"/>
      <c r="BC94" s="39"/>
      <c r="BF94" s="39"/>
      <c r="BG94" s="39"/>
      <c r="BH94" s="39"/>
      <c r="BI94" s="39"/>
      <c r="BJ94" s="39"/>
      <c r="BK94" s="39"/>
      <c r="BN94" s="39"/>
      <c r="BO94" s="39"/>
      <c r="BP94" s="39"/>
      <c r="BQ94" s="39"/>
      <c r="BR94" s="39"/>
      <c r="BS94" s="39"/>
      <c r="BV94" s="39"/>
      <c r="BW94" s="39"/>
      <c r="BX94" s="39"/>
      <c r="BY94" s="39"/>
      <c r="BZ94" s="39"/>
      <c r="CA94" s="39"/>
      <c r="CD94" s="39"/>
      <c r="CE94" s="39"/>
      <c r="CF94" s="39"/>
      <c r="CG94" s="39"/>
      <c r="CH94" s="39"/>
      <c r="CI94" s="39"/>
      <c r="CL94" s="39"/>
      <c r="CM94" s="39"/>
      <c r="CN94" s="39"/>
      <c r="CO94" s="39"/>
      <c r="CP94" s="39"/>
      <c r="CQ94" s="39"/>
      <c r="CT94" s="39"/>
      <c r="CU94" s="39"/>
      <c r="CV94" s="39"/>
      <c r="CW94" s="39"/>
      <c r="CX94" s="39"/>
      <c r="CY94" s="39"/>
      <c r="DB94" s="39"/>
      <c r="DC94" s="39"/>
      <c r="DD94" s="39"/>
      <c r="DE94" s="39"/>
      <c r="DF94" s="39"/>
      <c r="DG94" s="39"/>
      <c r="DJ94" s="39"/>
      <c r="DK94" s="39"/>
      <c r="DL94" s="39"/>
      <c r="DM94" s="39"/>
      <c r="DN94" s="39"/>
      <c r="DO94" s="39"/>
      <c r="DR94" s="39"/>
      <c r="DS94" s="39"/>
      <c r="DT94" s="39"/>
      <c r="DU94" s="39"/>
      <c r="DV94" s="39"/>
      <c r="DW94" s="39"/>
      <c r="DZ94" s="39"/>
      <c r="EA94" s="39"/>
      <c r="EB94" s="39"/>
      <c r="EC94" s="39"/>
      <c r="ED94" s="39"/>
      <c r="EE94" s="39"/>
      <c r="EH94" s="39"/>
      <c r="EI94" s="39"/>
      <c r="EJ94" s="39"/>
      <c r="EK94" s="39"/>
      <c r="EL94" s="39"/>
      <c r="EM94" s="39"/>
      <c r="EP94" s="39"/>
      <c r="EQ94" s="39"/>
      <c r="ER94" s="39"/>
      <c r="ES94" s="39"/>
      <c r="ET94" s="39"/>
      <c r="EU94" s="39"/>
      <c r="EX94" s="39"/>
      <c r="EY94" s="39"/>
      <c r="EZ94" s="39"/>
      <c r="FA94" s="39"/>
      <c r="FB94" s="39"/>
      <c r="FC94" s="39"/>
      <c r="FF94" s="39"/>
      <c r="FG94" s="39"/>
      <c r="FH94" s="39"/>
      <c r="FI94" s="39"/>
      <c r="FJ94" s="39"/>
      <c r="FK94" s="39"/>
      <c r="FN94" s="39"/>
      <c r="FO94" s="39"/>
      <c r="FP94" s="39"/>
      <c r="FQ94" s="39"/>
      <c r="FR94" s="39"/>
      <c r="FS94" s="39"/>
      <c r="FV94" s="39"/>
      <c r="FW94" s="39"/>
      <c r="FX94" s="39"/>
      <c r="FY94" s="39"/>
      <c r="FZ94" s="39"/>
      <c r="GA94" s="39"/>
      <c r="GD94" s="39"/>
      <c r="GE94" s="39"/>
      <c r="GF94" s="39"/>
      <c r="GG94" s="39"/>
      <c r="GH94" s="39"/>
      <c r="GI94" s="39"/>
      <c r="GL94" s="39"/>
      <c r="GM94" s="39"/>
      <c r="GN94" s="39"/>
      <c r="GO94" s="39"/>
      <c r="GP94" s="39"/>
      <c r="GQ94" s="39"/>
      <c r="GT94" s="39"/>
      <c r="GU94" s="39"/>
      <c r="GV94" s="39"/>
      <c r="GW94" s="39"/>
      <c r="GX94" s="39"/>
      <c r="GY94" s="39"/>
      <c r="HB94" s="39"/>
      <c r="HC94" s="39"/>
      <c r="HD94" s="39"/>
      <c r="HE94" s="39"/>
      <c r="HF94" s="39"/>
      <c r="HG94" s="39"/>
      <c r="HJ94" s="39"/>
      <c r="HK94" s="39"/>
      <c r="HL94" s="39"/>
      <c r="HM94" s="39"/>
      <c r="HN94" s="39"/>
      <c r="HO94" s="39"/>
      <c r="HR94" s="39"/>
      <c r="HS94" s="39"/>
      <c r="HT94" s="39"/>
      <c r="HU94" s="39"/>
      <c r="HV94" s="39"/>
      <c r="HW94" s="39"/>
      <c r="HZ94" s="39"/>
      <c r="IA94" s="39"/>
      <c r="IB94" s="39"/>
      <c r="IC94" s="39"/>
      <c r="ID94" s="39"/>
      <c r="IE94" s="39"/>
      <c r="IH94" s="39"/>
      <c r="II94" s="39"/>
      <c r="IJ94" s="39"/>
      <c r="IK94" s="39"/>
      <c r="IL94" s="39"/>
      <c r="IM94" s="39"/>
      <c r="IP94" s="39"/>
      <c r="IQ94" s="39"/>
      <c r="IR94" s="39"/>
      <c r="IS94" s="39"/>
      <c r="IT94" s="39"/>
      <c r="IU94" s="39"/>
    </row>
    <row r="95" spans="1:255" ht="90.75" customHeight="1">
      <c r="A95" s="154" t="s">
        <v>2866</v>
      </c>
      <c r="B95" s="155" t="s">
        <v>2481</v>
      </c>
      <c r="C95" s="155" t="s">
        <v>2867</v>
      </c>
      <c r="D95" s="155" t="s">
        <v>2684</v>
      </c>
      <c r="E95" s="155" t="s">
        <v>2868</v>
      </c>
      <c r="F95" s="155" t="s">
        <v>2640</v>
      </c>
      <c r="G95" s="155" t="s">
        <v>2869</v>
      </c>
      <c r="H95" s="154" t="s">
        <v>2811</v>
      </c>
      <c r="J95" s="39"/>
      <c r="K95" s="39"/>
      <c r="L95" s="39"/>
      <c r="M95" s="39"/>
      <c r="N95" s="39"/>
      <c r="O95" s="39"/>
      <c r="R95" s="39"/>
      <c r="S95" s="39"/>
      <c r="T95" s="39"/>
      <c r="U95" s="39"/>
      <c r="V95" s="39"/>
      <c r="W95" s="39"/>
      <c r="Z95" s="39"/>
      <c r="AA95" s="39"/>
      <c r="AB95" s="39"/>
      <c r="AC95" s="39"/>
      <c r="AD95" s="39"/>
      <c r="AE95" s="39"/>
      <c r="AH95" s="39"/>
      <c r="AI95" s="39"/>
      <c r="AJ95" s="39"/>
      <c r="AK95" s="39"/>
      <c r="AL95" s="39"/>
      <c r="AM95" s="39"/>
      <c r="AP95" s="39"/>
      <c r="AQ95" s="39"/>
      <c r="AR95" s="39"/>
      <c r="AS95" s="39"/>
      <c r="AT95" s="39"/>
      <c r="AU95" s="39"/>
      <c r="AX95" s="39"/>
      <c r="AY95" s="39"/>
      <c r="AZ95" s="39"/>
      <c r="BA95" s="39"/>
      <c r="BB95" s="39"/>
      <c r="BC95" s="39"/>
      <c r="BF95" s="39"/>
      <c r="BG95" s="39"/>
      <c r="BH95" s="39"/>
      <c r="BI95" s="39"/>
      <c r="BJ95" s="39"/>
      <c r="BK95" s="39"/>
      <c r="BN95" s="39"/>
      <c r="BO95" s="39"/>
      <c r="BP95" s="39"/>
      <c r="BQ95" s="39"/>
      <c r="BR95" s="39"/>
      <c r="BS95" s="39"/>
      <c r="BV95" s="39"/>
      <c r="BW95" s="39"/>
      <c r="BX95" s="39"/>
      <c r="BY95" s="39"/>
      <c r="BZ95" s="39"/>
      <c r="CA95" s="39"/>
      <c r="CD95" s="39"/>
      <c r="CE95" s="39"/>
      <c r="CF95" s="39"/>
      <c r="CG95" s="39"/>
      <c r="CH95" s="39"/>
      <c r="CI95" s="39"/>
      <c r="CL95" s="39"/>
      <c r="CM95" s="39"/>
      <c r="CN95" s="39"/>
      <c r="CO95" s="39"/>
      <c r="CP95" s="39"/>
      <c r="CQ95" s="39"/>
      <c r="CT95" s="39"/>
      <c r="CU95" s="39"/>
      <c r="CV95" s="39"/>
      <c r="CW95" s="39"/>
      <c r="CX95" s="39"/>
      <c r="CY95" s="39"/>
      <c r="DB95" s="39"/>
      <c r="DC95" s="39"/>
      <c r="DD95" s="39"/>
      <c r="DE95" s="39"/>
      <c r="DF95" s="39"/>
      <c r="DG95" s="39"/>
      <c r="DJ95" s="39"/>
      <c r="DK95" s="39"/>
      <c r="DL95" s="39"/>
      <c r="DM95" s="39"/>
      <c r="DN95" s="39"/>
      <c r="DO95" s="39"/>
      <c r="DR95" s="39"/>
      <c r="DS95" s="39"/>
      <c r="DT95" s="39"/>
      <c r="DU95" s="39"/>
      <c r="DV95" s="39"/>
      <c r="DW95" s="39"/>
      <c r="DZ95" s="39"/>
      <c r="EA95" s="39"/>
      <c r="EB95" s="39"/>
      <c r="EC95" s="39"/>
      <c r="ED95" s="39"/>
      <c r="EE95" s="39"/>
      <c r="EH95" s="39"/>
      <c r="EI95" s="39"/>
      <c r="EJ95" s="39"/>
      <c r="EK95" s="39"/>
      <c r="EL95" s="39"/>
      <c r="EM95" s="39"/>
      <c r="EP95" s="39"/>
      <c r="EQ95" s="39"/>
      <c r="ER95" s="39"/>
      <c r="ES95" s="39"/>
      <c r="ET95" s="39"/>
      <c r="EU95" s="39"/>
      <c r="EX95" s="39"/>
      <c r="EY95" s="39"/>
      <c r="EZ95" s="39"/>
      <c r="FA95" s="39"/>
      <c r="FB95" s="39"/>
      <c r="FC95" s="39"/>
      <c r="FF95" s="39"/>
      <c r="FG95" s="39"/>
      <c r="FH95" s="39"/>
      <c r="FI95" s="39"/>
      <c r="FJ95" s="39"/>
      <c r="FK95" s="39"/>
      <c r="FN95" s="39"/>
      <c r="FO95" s="39"/>
      <c r="FP95" s="39"/>
      <c r="FQ95" s="39"/>
      <c r="FR95" s="39"/>
      <c r="FS95" s="39"/>
      <c r="FV95" s="39"/>
      <c r="FW95" s="39"/>
      <c r="FX95" s="39"/>
      <c r="FY95" s="39"/>
      <c r="FZ95" s="39"/>
      <c r="GA95" s="39"/>
      <c r="GD95" s="39"/>
      <c r="GE95" s="39"/>
      <c r="GF95" s="39"/>
      <c r="GG95" s="39"/>
      <c r="GH95" s="39"/>
      <c r="GI95" s="39"/>
      <c r="GL95" s="39"/>
      <c r="GM95" s="39"/>
      <c r="GN95" s="39"/>
      <c r="GO95" s="39"/>
      <c r="GP95" s="39"/>
      <c r="GQ95" s="39"/>
      <c r="GT95" s="39"/>
      <c r="GU95" s="39"/>
      <c r="GV95" s="39"/>
      <c r="GW95" s="39"/>
      <c r="GX95" s="39"/>
      <c r="GY95" s="39"/>
      <c r="HB95" s="39"/>
      <c r="HC95" s="39"/>
      <c r="HD95" s="39"/>
      <c r="HE95" s="39"/>
      <c r="HF95" s="39"/>
      <c r="HG95" s="39"/>
      <c r="HJ95" s="39"/>
      <c r="HK95" s="39"/>
      <c r="HL95" s="39"/>
      <c r="HM95" s="39"/>
      <c r="HN95" s="39"/>
      <c r="HO95" s="39"/>
      <c r="HR95" s="39"/>
      <c r="HS95" s="39"/>
      <c r="HT95" s="39"/>
      <c r="HU95" s="39"/>
      <c r="HV95" s="39"/>
      <c r="HW95" s="39"/>
      <c r="HZ95" s="39"/>
      <c r="IA95" s="39"/>
      <c r="IB95" s="39"/>
      <c r="IC95" s="39"/>
      <c r="ID95" s="39"/>
      <c r="IE95" s="39"/>
      <c r="IH95" s="39"/>
      <c r="II95" s="39"/>
      <c r="IJ95" s="39"/>
      <c r="IK95" s="39"/>
      <c r="IL95" s="39"/>
      <c r="IM95" s="39"/>
      <c r="IP95" s="39"/>
      <c r="IQ95" s="39"/>
      <c r="IR95" s="39"/>
      <c r="IS95" s="39"/>
      <c r="IT95" s="39"/>
      <c r="IU95" s="39"/>
    </row>
    <row r="96" spans="1:255" ht="75.75" customHeight="1">
      <c r="A96" s="154" t="s">
        <v>2870</v>
      </c>
      <c r="B96" s="155" t="s">
        <v>2481</v>
      </c>
      <c r="C96" s="155" t="s">
        <v>2871</v>
      </c>
      <c r="D96" s="155" t="s">
        <v>13935</v>
      </c>
      <c r="E96" s="155" t="s">
        <v>2569</v>
      </c>
      <c r="F96" s="155" t="s">
        <v>2570</v>
      </c>
      <c r="G96" s="155" t="s">
        <v>2872</v>
      </c>
      <c r="H96" s="154" t="s">
        <v>13936</v>
      </c>
      <c r="J96" s="39"/>
      <c r="K96" s="39"/>
      <c r="L96" s="39"/>
      <c r="M96" s="39"/>
      <c r="N96" s="39"/>
      <c r="O96" s="39"/>
      <c r="R96" s="39"/>
      <c r="S96" s="39"/>
      <c r="T96" s="39"/>
      <c r="U96" s="39"/>
      <c r="V96" s="39"/>
      <c r="W96" s="39"/>
      <c r="Z96" s="39"/>
      <c r="AA96" s="39"/>
      <c r="AB96" s="39"/>
      <c r="AC96" s="39"/>
      <c r="AD96" s="39"/>
      <c r="AE96" s="39"/>
      <c r="AH96" s="39"/>
      <c r="AI96" s="39"/>
      <c r="AJ96" s="39"/>
      <c r="AK96" s="39"/>
      <c r="AL96" s="39"/>
      <c r="AM96" s="39"/>
      <c r="AP96" s="39"/>
      <c r="AQ96" s="39"/>
      <c r="AR96" s="39"/>
      <c r="AS96" s="39"/>
      <c r="AT96" s="39"/>
      <c r="AU96" s="39"/>
      <c r="AX96" s="39"/>
      <c r="AY96" s="39"/>
      <c r="AZ96" s="39"/>
      <c r="BA96" s="39"/>
      <c r="BB96" s="39"/>
      <c r="BC96" s="39"/>
      <c r="BF96" s="39"/>
      <c r="BG96" s="39"/>
      <c r="BH96" s="39"/>
      <c r="BI96" s="39"/>
      <c r="BJ96" s="39"/>
      <c r="BK96" s="39"/>
      <c r="BN96" s="39"/>
      <c r="BO96" s="39"/>
      <c r="BP96" s="39"/>
      <c r="BQ96" s="39"/>
      <c r="BR96" s="39"/>
      <c r="BS96" s="39"/>
      <c r="BV96" s="39"/>
      <c r="BW96" s="39"/>
      <c r="BX96" s="39"/>
      <c r="BY96" s="39"/>
      <c r="BZ96" s="39"/>
      <c r="CA96" s="39"/>
      <c r="CD96" s="39"/>
      <c r="CE96" s="39"/>
      <c r="CF96" s="39"/>
      <c r="CG96" s="39"/>
      <c r="CH96" s="39"/>
      <c r="CI96" s="39"/>
      <c r="CL96" s="39"/>
      <c r="CM96" s="39"/>
      <c r="CN96" s="39"/>
      <c r="CO96" s="39"/>
      <c r="CP96" s="39"/>
      <c r="CQ96" s="39"/>
      <c r="CT96" s="39"/>
      <c r="CU96" s="39"/>
      <c r="CV96" s="39"/>
      <c r="CW96" s="39"/>
      <c r="CX96" s="39"/>
      <c r="CY96" s="39"/>
      <c r="DB96" s="39"/>
      <c r="DC96" s="39"/>
      <c r="DD96" s="39"/>
      <c r="DE96" s="39"/>
      <c r="DF96" s="39"/>
      <c r="DG96" s="39"/>
      <c r="DJ96" s="39"/>
      <c r="DK96" s="39"/>
      <c r="DL96" s="39"/>
      <c r="DM96" s="39"/>
      <c r="DN96" s="39"/>
      <c r="DO96" s="39"/>
      <c r="DR96" s="39"/>
      <c r="DS96" s="39"/>
      <c r="DT96" s="39"/>
      <c r="DU96" s="39"/>
      <c r="DV96" s="39"/>
      <c r="DW96" s="39"/>
      <c r="DZ96" s="39"/>
      <c r="EA96" s="39"/>
      <c r="EB96" s="39"/>
      <c r="EC96" s="39"/>
      <c r="ED96" s="39"/>
      <c r="EE96" s="39"/>
      <c r="EH96" s="39"/>
      <c r="EI96" s="39"/>
      <c r="EJ96" s="39"/>
      <c r="EK96" s="39"/>
      <c r="EL96" s="39"/>
      <c r="EM96" s="39"/>
      <c r="EP96" s="39"/>
      <c r="EQ96" s="39"/>
      <c r="ER96" s="39"/>
      <c r="ES96" s="39"/>
      <c r="ET96" s="39"/>
      <c r="EU96" s="39"/>
      <c r="EX96" s="39"/>
      <c r="EY96" s="39"/>
      <c r="EZ96" s="39"/>
      <c r="FA96" s="39"/>
      <c r="FB96" s="39"/>
      <c r="FC96" s="39"/>
      <c r="FF96" s="39"/>
      <c r="FG96" s="39"/>
      <c r="FH96" s="39"/>
      <c r="FI96" s="39"/>
      <c r="FJ96" s="39"/>
      <c r="FK96" s="39"/>
      <c r="FN96" s="39"/>
      <c r="FO96" s="39"/>
      <c r="FP96" s="39"/>
      <c r="FQ96" s="39"/>
      <c r="FR96" s="39"/>
      <c r="FS96" s="39"/>
      <c r="FV96" s="39"/>
      <c r="FW96" s="39"/>
      <c r="FX96" s="39"/>
      <c r="FY96" s="39"/>
      <c r="FZ96" s="39"/>
      <c r="GA96" s="39"/>
      <c r="GD96" s="39"/>
      <c r="GE96" s="39"/>
      <c r="GF96" s="39"/>
      <c r="GG96" s="39"/>
      <c r="GH96" s="39"/>
      <c r="GI96" s="39"/>
      <c r="GL96" s="39"/>
      <c r="GM96" s="39"/>
      <c r="GN96" s="39"/>
      <c r="GO96" s="39"/>
      <c r="GP96" s="39"/>
      <c r="GQ96" s="39"/>
      <c r="GT96" s="39"/>
      <c r="GU96" s="39"/>
      <c r="GV96" s="39"/>
      <c r="GW96" s="39"/>
      <c r="GX96" s="39"/>
      <c r="GY96" s="39"/>
      <c r="HB96" s="39"/>
      <c r="HC96" s="39"/>
      <c r="HD96" s="39"/>
      <c r="HE96" s="39"/>
      <c r="HF96" s="39"/>
      <c r="HG96" s="39"/>
      <c r="HJ96" s="39"/>
      <c r="HK96" s="39"/>
      <c r="HL96" s="39"/>
      <c r="HM96" s="39"/>
      <c r="HN96" s="39"/>
      <c r="HO96" s="39"/>
      <c r="HR96" s="39"/>
      <c r="HS96" s="39"/>
      <c r="HT96" s="39"/>
      <c r="HU96" s="39"/>
      <c r="HV96" s="39"/>
      <c r="HW96" s="39"/>
      <c r="HZ96" s="39"/>
      <c r="IA96" s="39"/>
      <c r="IB96" s="39"/>
      <c r="IC96" s="39"/>
      <c r="ID96" s="39"/>
      <c r="IE96" s="39"/>
      <c r="IH96" s="39"/>
      <c r="II96" s="39"/>
      <c r="IJ96" s="39"/>
      <c r="IK96" s="39"/>
      <c r="IL96" s="39"/>
      <c r="IM96" s="39"/>
      <c r="IP96" s="39"/>
      <c r="IQ96" s="39"/>
      <c r="IR96" s="39"/>
      <c r="IS96" s="39"/>
      <c r="IT96" s="39"/>
      <c r="IU96" s="39"/>
    </row>
    <row r="97" spans="1:255" ht="75.75" customHeight="1">
      <c r="A97" s="154" t="s">
        <v>2873</v>
      </c>
      <c r="B97" s="155" t="s">
        <v>2481</v>
      </c>
      <c r="C97" s="155" t="s">
        <v>2502</v>
      </c>
      <c r="D97" s="155" t="s">
        <v>2851</v>
      </c>
      <c r="E97" s="155" t="s">
        <v>2874</v>
      </c>
      <c r="F97" s="155" t="s">
        <v>2874</v>
      </c>
      <c r="G97" s="155" t="s">
        <v>2875</v>
      </c>
      <c r="H97" s="154" t="s">
        <v>2876</v>
      </c>
      <c r="J97" s="39"/>
      <c r="K97" s="39"/>
      <c r="L97" s="39"/>
      <c r="M97" s="39"/>
      <c r="N97" s="39"/>
      <c r="O97" s="39"/>
      <c r="R97" s="39"/>
      <c r="S97" s="39"/>
      <c r="T97" s="39"/>
      <c r="U97" s="39"/>
      <c r="V97" s="39"/>
      <c r="W97" s="39"/>
      <c r="Z97" s="39"/>
      <c r="AA97" s="39"/>
      <c r="AB97" s="39"/>
      <c r="AC97" s="39"/>
      <c r="AD97" s="39"/>
      <c r="AE97" s="39"/>
      <c r="AH97" s="39"/>
      <c r="AI97" s="39"/>
      <c r="AJ97" s="39"/>
      <c r="AK97" s="39"/>
      <c r="AL97" s="39"/>
      <c r="AM97" s="39"/>
      <c r="AP97" s="39"/>
      <c r="AQ97" s="39"/>
      <c r="AR97" s="39"/>
      <c r="AS97" s="39"/>
      <c r="AT97" s="39"/>
      <c r="AU97" s="39"/>
      <c r="AX97" s="39"/>
      <c r="AY97" s="39"/>
      <c r="AZ97" s="39"/>
      <c r="BA97" s="39"/>
      <c r="BB97" s="39"/>
      <c r="BC97" s="39"/>
      <c r="BF97" s="39"/>
      <c r="BG97" s="39"/>
      <c r="BH97" s="39"/>
      <c r="BI97" s="39"/>
      <c r="BJ97" s="39"/>
      <c r="BK97" s="39"/>
      <c r="BN97" s="39"/>
      <c r="BO97" s="39"/>
      <c r="BP97" s="39"/>
      <c r="BQ97" s="39"/>
      <c r="BR97" s="39"/>
      <c r="BS97" s="39"/>
      <c r="BV97" s="39"/>
      <c r="BW97" s="39"/>
      <c r="BX97" s="39"/>
      <c r="BY97" s="39"/>
      <c r="BZ97" s="39"/>
      <c r="CA97" s="39"/>
      <c r="CD97" s="39"/>
      <c r="CE97" s="39"/>
      <c r="CF97" s="39"/>
      <c r="CG97" s="39"/>
      <c r="CH97" s="39"/>
      <c r="CI97" s="39"/>
      <c r="CL97" s="39"/>
      <c r="CM97" s="39"/>
      <c r="CN97" s="39"/>
      <c r="CO97" s="39"/>
      <c r="CP97" s="39"/>
      <c r="CQ97" s="39"/>
      <c r="CT97" s="39"/>
      <c r="CU97" s="39"/>
      <c r="CV97" s="39"/>
      <c r="CW97" s="39"/>
      <c r="CX97" s="39"/>
      <c r="CY97" s="39"/>
      <c r="DB97" s="39"/>
      <c r="DC97" s="39"/>
      <c r="DD97" s="39"/>
      <c r="DE97" s="39"/>
      <c r="DF97" s="39"/>
      <c r="DG97" s="39"/>
      <c r="DJ97" s="39"/>
      <c r="DK97" s="39"/>
      <c r="DL97" s="39"/>
      <c r="DM97" s="39"/>
      <c r="DN97" s="39"/>
      <c r="DO97" s="39"/>
      <c r="DR97" s="39"/>
      <c r="DS97" s="39"/>
      <c r="DT97" s="39"/>
      <c r="DU97" s="39"/>
      <c r="DV97" s="39"/>
      <c r="DW97" s="39"/>
      <c r="DZ97" s="39"/>
      <c r="EA97" s="39"/>
      <c r="EB97" s="39"/>
      <c r="EC97" s="39"/>
      <c r="ED97" s="39"/>
      <c r="EE97" s="39"/>
      <c r="EH97" s="39"/>
      <c r="EI97" s="39"/>
      <c r="EJ97" s="39"/>
      <c r="EK97" s="39"/>
      <c r="EL97" s="39"/>
      <c r="EM97" s="39"/>
      <c r="EP97" s="39"/>
      <c r="EQ97" s="39"/>
      <c r="ER97" s="39"/>
      <c r="ES97" s="39"/>
      <c r="ET97" s="39"/>
      <c r="EU97" s="39"/>
      <c r="EX97" s="39"/>
      <c r="EY97" s="39"/>
      <c r="EZ97" s="39"/>
      <c r="FA97" s="39"/>
      <c r="FB97" s="39"/>
      <c r="FC97" s="39"/>
      <c r="FF97" s="39"/>
      <c r="FG97" s="39"/>
      <c r="FH97" s="39"/>
      <c r="FI97" s="39"/>
      <c r="FJ97" s="39"/>
      <c r="FK97" s="39"/>
      <c r="FN97" s="39"/>
      <c r="FO97" s="39"/>
      <c r="FP97" s="39"/>
      <c r="FQ97" s="39"/>
      <c r="FR97" s="39"/>
      <c r="FS97" s="39"/>
      <c r="FV97" s="39"/>
      <c r="FW97" s="39"/>
      <c r="FX97" s="39"/>
      <c r="FY97" s="39"/>
      <c r="FZ97" s="39"/>
      <c r="GA97" s="39"/>
      <c r="GD97" s="39"/>
      <c r="GE97" s="39"/>
      <c r="GF97" s="39"/>
      <c r="GG97" s="39"/>
      <c r="GH97" s="39"/>
      <c r="GI97" s="39"/>
      <c r="GL97" s="39"/>
      <c r="GM97" s="39"/>
      <c r="GN97" s="39"/>
      <c r="GO97" s="39"/>
      <c r="GP97" s="39"/>
      <c r="GQ97" s="39"/>
      <c r="GT97" s="39"/>
      <c r="GU97" s="39"/>
      <c r="GV97" s="39"/>
      <c r="GW97" s="39"/>
      <c r="GX97" s="39"/>
      <c r="GY97" s="39"/>
      <c r="HB97" s="39"/>
      <c r="HC97" s="39"/>
      <c r="HD97" s="39"/>
      <c r="HE97" s="39"/>
      <c r="HF97" s="39"/>
      <c r="HG97" s="39"/>
      <c r="HJ97" s="39"/>
      <c r="HK97" s="39"/>
      <c r="HL97" s="39"/>
      <c r="HM97" s="39"/>
      <c r="HN97" s="39"/>
      <c r="HO97" s="39"/>
      <c r="HR97" s="39"/>
      <c r="HS97" s="39"/>
      <c r="HT97" s="39"/>
      <c r="HU97" s="39"/>
      <c r="HV97" s="39"/>
      <c r="HW97" s="39"/>
      <c r="HZ97" s="39"/>
      <c r="IA97" s="39"/>
      <c r="IB97" s="39"/>
      <c r="IC97" s="39"/>
      <c r="ID97" s="39"/>
      <c r="IE97" s="39"/>
      <c r="IH97" s="39"/>
      <c r="II97" s="39"/>
      <c r="IJ97" s="39"/>
      <c r="IK97" s="39"/>
      <c r="IL97" s="39"/>
      <c r="IM97" s="39"/>
      <c r="IP97" s="39"/>
      <c r="IQ97" s="39"/>
      <c r="IR97" s="39"/>
      <c r="IS97" s="39"/>
      <c r="IT97" s="39"/>
      <c r="IU97" s="39"/>
    </row>
    <row r="98" spans="1:255" ht="105.75" customHeight="1">
      <c r="A98" s="154" t="s">
        <v>2877</v>
      </c>
      <c r="B98" s="155" t="s">
        <v>2481</v>
      </c>
      <c r="C98" s="155" t="s">
        <v>2502</v>
      </c>
      <c r="D98" s="155" t="s">
        <v>2684</v>
      </c>
      <c r="E98" s="155" t="s">
        <v>2856</v>
      </c>
      <c r="F98" s="155" t="s">
        <v>2878</v>
      </c>
      <c r="G98" s="155" t="s">
        <v>2879</v>
      </c>
      <c r="H98" s="154" t="s">
        <v>2880</v>
      </c>
      <c r="J98" s="39"/>
      <c r="K98" s="39"/>
      <c r="L98" s="39"/>
      <c r="M98" s="39"/>
      <c r="N98" s="39"/>
      <c r="O98" s="39"/>
      <c r="R98" s="39"/>
      <c r="S98" s="39"/>
      <c r="T98" s="39"/>
      <c r="U98" s="39"/>
      <c r="V98" s="39"/>
      <c r="W98" s="39"/>
      <c r="Z98" s="39"/>
      <c r="AA98" s="39"/>
      <c r="AB98" s="39"/>
      <c r="AC98" s="39"/>
      <c r="AD98" s="39"/>
      <c r="AE98" s="39"/>
      <c r="AH98" s="39"/>
      <c r="AI98" s="39"/>
      <c r="AJ98" s="39"/>
      <c r="AK98" s="39"/>
      <c r="AL98" s="39"/>
      <c r="AM98" s="39"/>
      <c r="AP98" s="39"/>
      <c r="AQ98" s="39"/>
      <c r="AR98" s="39"/>
      <c r="AS98" s="39"/>
      <c r="AT98" s="39"/>
      <c r="AU98" s="39"/>
      <c r="AX98" s="39"/>
      <c r="AY98" s="39"/>
      <c r="AZ98" s="39"/>
      <c r="BA98" s="39"/>
      <c r="BB98" s="39"/>
      <c r="BC98" s="39"/>
      <c r="BF98" s="39"/>
      <c r="BG98" s="39"/>
      <c r="BH98" s="39"/>
      <c r="BI98" s="39"/>
      <c r="BJ98" s="39"/>
      <c r="BK98" s="39"/>
      <c r="BN98" s="39"/>
      <c r="BO98" s="39"/>
      <c r="BP98" s="39"/>
      <c r="BQ98" s="39"/>
      <c r="BR98" s="39"/>
      <c r="BS98" s="39"/>
      <c r="BV98" s="39"/>
      <c r="BW98" s="39"/>
      <c r="BX98" s="39"/>
      <c r="BY98" s="39"/>
      <c r="BZ98" s="39"/>
      <c r="CA98" s="39"/>
      <c r="CD98" s="39"/>
      <c r="CE98" s="39"/>
      <c r="CF98" s="39"/>
      <c r="CG98" s="39"/>
      <c r="CH98" s="39"/>
      <c r="CI98" s="39"/>
      <c r="CL98" s="39"/>
      <c r="CM98" s="39"/>
      <c r="CN98" s="39"/>
      <c r="CO98" s="39"/>
      <c r="CP98" s="39"/>
      <c r="CQ98" s="39"/>
      <c r="CT98" s="39"/>
      <c r="CU98" s="39"/>
      <c r="CV98" s="39"/>
      <c r="CW98" s="39"/>
      <c r="CX98" s="39"/>
      <c r="CY98" s="39"/>
      <c r="DB98" s="39"/>
      <c r="DC98" s="39"/>
      <c r="DD98" s="39"/>
      <c r="DE98" s="39"/>
      <c r="DF98" s="39"/>
      <c r="DG98" s="39"/>
      <c r="DJ98" s="39"/>
      <c r="DK98" s="39"/>
      <c r="DL98" s="39"/>
      <c r="DM98" s="39"/>
      <c r="DN98" s="39"/>
      <c r="DO98" s="39"/>
      <c r="DR98" s="39"/>
      <c r="DS98" s="39"/>
      <c r="DT98" s="39"/>
      <c r="DU98" s="39"/>
      <c r="DV98" s="39"/>
      <c r="DW98" s="39"/>
      <c r="DZ98" s="39"/>
      <c r="EA98" s="39"/>
      <c r="EB98" s="39"/>
      <c r="EC98" s="39"/>
      <c r="ED98" s="39"/>
      <c r="EE98" s="39"/>
      <c r="EH98" s="39"/>
      <c r="EI98" s="39"/>
      <c r="EJ98" s="39"/>
      <c r="EK98" s="39"/>
      <c r="EL98" s="39"/>
      <c r="EM98" s="39"/>
      <c r="EP98" s="39"/>
      <c r="EQ98" s="39"/>
      <c r="ER98" s="39"/>
      <c r="ES98" s="39"/>
      <c r="ET98" s="39"/>
      <c r="EU98" s="39"/>
      <c r="EX98" s="39"/>
      <c r="EY98" s="39"/>
      <c r="EZ98" s="39"/>
      <c r="FA98" s="39"/>
      <c r="FB98" s="39"/>
      <c r="FC98" s="39"/>
      <c r="FF98" s="39"/>
      <c r="FG98" s="39"/>
      <c r="FH98" s="39"/>
      <c r="FI98" s="39"/>
      <c r="FJ98" s="39"/>
      <c r="FK98" s="39"/>
      <c r="FN98" s="39"/>
      <c r="FO98" s="39"/>
      <c r="FP98" s="39"/>
      <c r="FQ98" s="39"/>
      <c r="FR98" s="39"/>
      <c r="FS98" s="39"/>
      <c r="FV98" s="39"/>
      <c r="FW98" s="39"/>
      <c r="FX98" s="39"/>
      <c r="FY98" s="39"/>
      <c r="FZ98" s="39"/>
      <c r="GA98" s="39"/>
      <c r="GD98" s="39"/>
      <c r="GE98" s="39"/>
      <c r="GF98" s="39"/>
      <c r="GG98" s="39"/>
      <c r="GH98" s="39"/>
      <c r="GI98" s="39"/>
      <c r="GL98" s="39"/>
      <c r="GM98" s="39"/>
      <c r="GN98" s="39"/>
      <c r="GO98" s="39"/>
      <c r="GP98" s="39"/>
      <c r="GQ98" s="39"/>
      <c r="GT98" s="39"/>
      <c r="GU98" s="39"/>
      <c r="GV98" s="39"/>
      <c r="GW98" s="39"/>
      <c r="GX98" s="39"/>
      <c r="GY98" s="39"/>
      <c r="HB98" s="39"/>
      <c r="HC98" s="39"/>
      <c r="HD98" s="39"/>
      <c r="HE98" s="39"/>
      <c r="HF98" s="39"/>
      <c r="HG98" s="39"/>
      <c r="HJ98" s="39"/>
      <c r="HK98" s="39"/>
      <c r="HL98" s="39"/>
      <c r="HM98" s="39"/>
      <c r="HN98" s="39"/>
      <c r="HO98" s="39"/>
      <c r="HR98" s="39"/>
      <c r="HS98" s="39"/>
      <c r="HT98" s="39"/>
      <c r="HU98" s="39"/>
      <c r="HV98" s="39"/>
      <c r="HW98" s="39"/>
      <c r="HZ98" s="39"/>
      <c r="IA98" s="39"/>
      <c r="IB98" s="39"/>
      <c r="IC98" s="39"/>
      <c r="ID98" s="39"/>
      <c r="IE98" s="39"/>
      <c r="IH98" s="39"/>
      <c r="II98" s="39"/>
      <c r="IJ98" s="39"/>
      <c r="IK98" s="39"/>
      <c r="IL98" s="39"/>
      <c r="IM98" s="39"/>
      <c r="IP98" s="39"/>
      <c r="IQ98" s="39"/>
      <c r="IR98" s="39"/>
      <c r="IS98" s="39"/>
      <c r="IT98" s="39"/>
      <c r="IU98" s="39"/>
    </row>
    <row r="99" spans="1:255" ht="60.75" customHeight="1">
      <c r="A99" s="154" t="s">
        <v>2881</v>
      </c>
      <c r="B99" s="155" t="s">
        <v>2481</v>
      </c>
      <c r="C99" s="155" t="s">
        <v>13937</v>
      </c>
      <c r="D99" s="155" t="s">
        <v>13938</v>
      </c>
      <c r="E99" s="155" t="s">
        <v>2882</v>
      </c>
      <c r="F99" s="155" t="s">
        <v>2882</v>
      </c>
      <c r="G99" s="155" t="s">
        <v>2883</v>
      </c>
      <c r="H99" s="154" t="s">
        <v>13939</v>
      </c>
      <c r="J99" s="39"/>
      <c r="K99" s="39"/>
      <c r="L99" s="39"/>
      <c r="M99" s="39"/>
      <c r="N99" s="39"/>
      <c r="O99" s="39"/>
      <c r="R99" s="39"/>
      <c r="S99" s="39"/>
      <c r="T99" s="39"/>
      <c r="U99" s="39"/>
      <c r="V99" s="39"/>
      <c r="W99" s="39"/>
      <c r="Z99" s="39"/>
      <c r="AA99" s="39"/>
      <c r="AB99" s="39"/>
      <c r="AC99" s="39"/>
      <c r="AD99" s="39"/>
      <c r="AE99" s="39"/>
      <c r="AH99" s="39"/>
      <c r="AI99" s="39"/>
      <c r="AJ99" s="39"/>
      <c r="AK99" s="39"/>
      <c r="AL99" s="39"/>
      <c r="AM99" s="39"/>
      <c r="AP99" s="39"/>
      <c r="AQ99" s="39"/>
      <c r="AR99" s="39"/>
      <c r="AS99" s="39"/>
      <c r="AT99" s="39"/>
      <c r="AU99" s="39"/>
      <c r="AX99" s="39"/>
      <c r="AY99" s="39"/>
      <c r="AZ99" s="39"/>
      <c r="BA99" s="39"/>
      <c r="BB99" s="39"/>
      <c r="BC99" s="39"/>
      <c r="BF99" s="39"/>
      <c r="BG99" s="39"/>
      <c r="BH99" s="39"/>
      <c r="BI99" s="39"/>
      <c r="BJ99" s="39"/>
      <c r="BK99" s="39"/>
      <c r="BN99" s="39"/>
      <c r="BO99" s="39"/>
      <c r="BP99" s="39"/>
      <c r="BQ99" s="39"/>
      <c r="BR99" s="39"/>
      <c r="BS99" s="39"/>
      <c r="BV99" s="39"/>
      <c r="BW99" s="39"/>
      <c r="BX99" s="39"/>
      <c r="BY99" s="39"/>
      <c r="BZ99" s="39"/>
      <c r="CA99" s="39"/>
      <c r="CD99" s="39"/>
      <c r="CE99" s="39"/>
      <c r="CF99" s="39"/>
      <c r="CG99" s="39"/>
      <c r="CH99" s="39"/>
      <c r="CI99" s="39"/>
      <c r="CL99" s="39"/>
      <c r="CM99" s="39"/>
      <c r="CN99" s="39"/>
      <c r="CO99" s="39"/>
      <c r="CP99" s="39"/>
      <c r="CQ99" s="39"/>
      <c r="CT99" s="39"/>
      <c r="CU99" s="39"/>
      <c r="CV99" s="39"/>
      <c r="CW99" s="39"/>
      <c r="CX99" s="39"/>
      <c r="CY99" s="39"/>
      <c r="DB99" s="39"/>
      <c r="DC99" s="39"/>
      <c r="DD99" s="39"/>
      <c r="DE99" s="39"/>
      <c r="DF99" s="39"/>
      <c r="DG99" s="39"/>
      <c r="DJ99" s="39"/>
      <c r="DK99" s="39"/>
      <c r="DL99" s="39"/>
      <c r="DM99" s="39"/>
      <c r="DN99" s="39"/>
      <c r="DO99" s="39"/>
      <c r="DR99" s="39"/>
      <c r="DS99" s="39"/>
      <c r="DT99" s="39"/>
      <c r="DU99" s="39"/>
      <c r="DV99" s="39"/>
      <c r="DW99" s="39"/>
      <c r="DZ99" s="39"/>
      <c r="EA99" s="39"/>
      <c r="EB99" s="39"/>
      <c r="EC99" s="39"/>
      <c r="ED99" s="39"/>
      <c r="EE99" s="39"/>
      <c r="EH99" s="39"/>
      <c r="EI99" s="39"/>
      <c r="EJ99" s="39"/>
      <c r="EK99" s="39"/>
      <c r="EL99" s="39"/>
      <c r="EM99" s="39"/>
      <c r="EP99" s="39"/>
      <c r="EQ99" s="39"/>
      <c r="ER99" s="39"/>
      <c r="ES99" s="39"/>
      <c r="ET99" s="39"/>
      <c r="EU99" s="39"/>
      <c r="EX99" s="39"/>
      <c r="EY99" s="39"/>
      <c r="EZ99" s="39"/>
      <c r="FA99" s="39"/>
      <c r="FB99" s="39"/>
      <c r="FC99" s="39"/>
      <c r="FF99" s="39"/>
      <c r="FG99" s="39"/>
      <c r="FH99" s="39"/>
      <c r="FI99" s="39"/>
      <c r="FJ99" s="39"/>
      <c r="FK99" s="39"/>
      <c r="FN99" s="39"/>
      <c r="FO99" s="39"/>
      <c r="FP99" s="39"/>
      <c r="FQ99" s="39"/>
      <c r="FR99" s="39"/>
      <c r="FS99" s="39"/>
      <c r="FV99" s="39"/>
      <c r="FW99" s="39"/>
      <c r="FX99" s="39"/>
      <c r="FY99" s="39"/>
      <c r="FZ99" s="39"/>
      <c r="GA99" s="39"/>
      <c r="GD99" s="39"/>
      <c r="GE99" s="39"/>
      <c r="GF99" s="39"/>
      <c r="GG99" s="39"/>
      <c r="GH99" s="39"/>
      <c r="GI99" s="39"/>
      <c r="GL99" s="39"/>
      <c r="GM99" s="39"/>
      <c r="GN99" s="39"/>
      <c r="GO99" s="39"/>
      <c r="GP99" s="39"/>
      <c r="GQ99" s="39"/>
      <c r="GT99" s="39"/>
      <c r="GU99" s="39"/>
      <c r="GV99" s="39"/>
      <c r="GW99" s="39"/>
      <c r="GX99" s="39"/>
      <c r="GY99" s="39"/>
      <c r="HB99" s="39"/>
      <c r="HC99" s="39"/>
      <c r="HD99" s="39"/>
      <c r="HE99" s="39"/>
      <c r="HF99" s="39"/>
      <c r="HG99" s="39"/>
      <c r="HJ99" s="39"/>
      <c r="HK99" s="39"/>
      <c r="HL99" s="39"/>
      <c r="HM99" s="39"/>
      <c r="HN99" s="39"/>
      <c r="HO99" s="39"/>
      <c r="HR99" s="39"/>
      <c r="HS99" s="39"/>
      <c r="HT99" s="39"/>
      <c r="HU99" s="39"/>
      <c r="HV99" s="39"/>
      <c r="HW99" s="39"/>
      <c r="HZ99" s="39"/>
      <c r="IA99" s="39"/>
      <c r="IB99" s="39"/>
      <c r="IC99" s="39"/>
      <c r="ID99" s="39"/>
      <c r="IE99" s="39"/>
      <c r="IH99" s="39"/>
      <c r="II99" s="39"/>
      <c r="IJ99" s="39"/>
      <c r="IK99" s="39"/>
      <c r="IL99" s="39"/>
      <c r="IM99" s="39"/>
      <c r="IP99" s="39"/>
      <c r="IQ99" s="39"/>
      <c r="IR99" s="39"/>
      <c r="IS99" s="39"/>
      <c r="IT99" s="39"/>
      <c r="IU99" s="39"/>
    </row>
    <row r="100" spans="1:255" ht="75.75" customHeight="1">
      <c r="A100" s="154" t="s">
        <v>2884</v>
      </c>
      <c r="B100" s="155" t="s">
        <v>2481</v>
      </c>
      <c r="C100" s="155" t="s">
        <v>13940</v>
      </c>
      <c r="D100" s="155" t="s">
        <v>2623</v>
      </c>
      <c r="E100" s="155" t="s">
        <v>2885</v>
      </c>
      <c r="F100" s="155" t="s">
        <v>2885</v>
      </c>
      <c r="G100" s="155" t="s">
        <v>2886</v>
      </c>
      <c r="H100" s="154" t="s">
        <v>13941</v>
      </c>
      <c r="J100" s="39"/>
      <c r="K100" s="39"/>
      <c r="L100" s="39"/>
      <c r="M100" s="39"/>
      <c r="N100" s="39"/>
      <c r="O100" s="39"/>
      <c r="R100" s="39"/>
      <c r="S100" s="39"/>
      <c r="T100" s="39"/>
      <c r="U100" s="39"/>
      <c r="V100" s="39"/>
      <c r="W100" s="39"/>
      <c r="Z100" s="39"/>
      <c r="AA100" s="39"/>
      <c r="AB100" s="39"/>
      <c r="AC100" s="39"/>
      <c r="AD100" s="39"/>
      <c r="AE100" s="39"/>
      <c r="AH100" s="39"/>
      <c r="AI100" s="39"/>
      <c r="AJ100" s="39"/>
      <c r="AK100" s="39"/>
      <c r="AL100" s="39"/>
      <c r="AM100" s="39"/>
      <c r="AP100" s="39"/>
      <c r="AQ100" s="39"/>
      <c r="AR100" s="39"/>
      <c r="AS100" s="39"/>
      <c r="AT100" s="39"/>
      <c r="AU100" s="39"/>
      <c r="AX100" s="39"/>
      <c r="AY100" s="39"/>
      <c r="AZ100" s="39"/>
      <c r="BA100" s="39"/>
      <c r="BB100" s="39"/>
      <c r="BC100" s="39"/>
      <c r="BF100" s="39"/>
      <c r="BG100" s="39"/>
      <c r="BH100" s="39"/>
      <c r="BI100" s="39"/>
      <c r="BJ100" s="39"/>
      <c r="BK100" s="39"/>
      <c r="BN100" s="39"/>
      <c r="BO100" s="39"/>
      <c r="BP100" s="39"/>
      <c r="BQ100" s="39"/>
      <c r="BR100" s="39"/>
      <c r="BS100" s="39"/>
      <c r="BV100" s="39"/>
      <c r="BW100" s="39"/>
      <c r="BX100" s="39"/>
      <c r="BY100" s="39"/>
      <c r="BZ100" s="39"/>
      <c r="CA100" s="39"/>
      <c r="CD100" s="39"/>
      <c r="CE100" s="39"/>
      <c r="CF100" s="39"/>
      <c r="CG100" s="39"/>
      <c r="CH100" s="39"/>
      <c r="CI100" s="39"/>
      <c r="CL100" s="39"/>
      <c r="CM100" s="39"/>
      <c r="CN100" s="39"/>
      <c r="CO100" s="39"/>
      <c r="CP100" s="39"/>
      <c r="CQ100" s="39"/>
      <c r="CT100" s="39"/>
      <c r="CU100" s="39"/>
      <c r="CV100" s="39"/>
      <c r="CW100" s="39"/>
      <c r="CX100" s="39"/>
      <c r="CY100" s="39"/>
      <c r="DB100" s="39"/>
      <c r="DC100" s="39"/>
      <c r="DD100" s="39"/>
      <c r="DE100" s="39"/>
      <c r="DF100" s="39"/>
      <c r="DG100" s="39"/>
      <c r="DJ100" s="39"/>
      <c r="DK100" s="39"/>
      <c r="DL100" s="39"/>
      <c r="DM100" s="39"/>
      <c r="DN100" s="39"/>
      <c r="DO100" s="39"/>
      <c r="DR100" s="39"/>
      <c r="DS100" s="39"/>
      <c r="DT100" s="39"/>
      <c r="DU100" s="39"/>
      <c r="DV100" s="39"/>
      <c r="DW100" s="39"/>
      <c r="DZ100" s="39"/>
      <c r="EA100" s="39"/>
      <c r="EB100" s="39"/>
      <c r="EC100" s="39"/>
      <c r="ED100" s="39"/>
      <c r="EE100" s="39"/>
      <c r="EH100" s="39"/>
      <c r="EI100" s="39"/>
      <c r="EJ100" s="39"/>
      <c r="EK100" s="39"/>
      <c r="EL100" s="39"/>
      <c r="EM100" s="39"/>
      <c r="EP100" s="39"/>
      <c r="EQ100" s="39"/>
      <c r="ER100" s="39"/>
      <c r="ES100" s="39"/>
      <c r="ET100" s="39"/>
      <c r="EU100" s="39"/>
      <c r="EX100" s="39"/>
      <c r="EY100" s="39"/>
      <c r="EZ100" s="39"/>
      <c r="FA100" s="39"/>
      <c r="FB100" s="39"/>
      <c r="FC100" s="39"/>
      <c r="FF100" s="39"/>
      <c r="FG100" s="39"/>
      <c r="FH100" s="39"/>
      <c r="FI100" s="39"/>
      <c r="FJ100" s="39"/>
      <c r="FK100" s="39"/>
      <c r="FN100" s="39"/>
      <c r="FO100" s="39"/>
      <c r="FP100" s="39"/>
      <c r="FQ100" s="39"/>
      <c r="FR100" s="39"/>
      <c r="FS100" s="39"/>
      <c r="FV100" s="39"/>
      <c r="FW100" s="39"/>
      <c r="FX100" s="39"/>
      <c r="FY100" s="39"/>
      <c r="FZ100" s="39"/>
      <c r="GA100" s="39"/>
      <c r="GD100" s="39"/>
      <c r="GE100" s="39"/>
      <c r="GF100" s="39"/>
      <c r="GG100" s="39"/>
      <c r="GH100" s="39"/>
      <c r="GI100" s="39"/>
      <c r="GL100" s="39"/>
      <c r="GM100" s="39"/>
      <c r="GN100" s="39"/>
      <c r="GO100" s="39"/>
      <c r="GP100" s="39"/>
      <c r="GQ100" s="39"/>
      <c r="GT100" s="39"/>
      <c r="GU100" s="39"/>
      <c r="GV100" s="39"/>
      <c r="GW100" s="39"/>
      <c r="GX100" s="39"/>
      <c r="GY100" s="39"/>
      <c r="HB100" s="39"/>
      <c r="HC100" s="39"/>
      <c r="HD100" s="39"/>
      <c r="HE100" s="39"/>
      <c r="HF100" s="39"/>
      <c r="HG100" s="39"/>
      <c r="HJ100" s="39"/>
      <c r="HK100" s="39"/>
      <c r="HL100" s="39"/>
      <c r="HM100" s="39"/>
      <c r="HN100" s="39"/>
      <c r="HO100" s="39"/>
      <c r="HR100" s="39"/>
      <c r="HS100" s="39"/>
      <c r="HT100" s="39"/>
      <c r="HU100" s="39"/>
      <c r="HV100" s="39"/>
      <c r="HW100" s="39"/>
      <c r="HZ100" s="39"/>
      <c r="IA100" s="39"/>
      <c r="IB100" s="39"/>
      <c r="IC100" s="39"/>
      <c r="ID100" s="39"/>
      <c r="IE100" s="39"/>
      <c r="IH100" s="39"/>
      <c r="II100" s="39"/>
      <c r="IJ100" s="39"/>
      <c r="IK100" s="39"/>
      <c r="IL100" s="39"/>
      <c r="IM100" s="39"/>
      <c r="IP100" s="39"/>
      <c r="IQ100" s="39"/>
      <c r="IR100" s="39"/>
      <c r="IS100" s="39"/>
      <c r="IT100" s="39"/>
      <c r="IU100" s="39"/>
    </row>
    <row r="101" spans="1:255" ht="75.75" customHeight="1">
      <c r="A101" s="154" t="s">
        <v>2887</v>
      </c>
      <c r="B101" s="155" t="s">
        <v>2481</v>
      </c>
      <c r="C101" s="155" t="s">
        <v>2888</v>
      </c>
      <c r="D101" s="155" t="s">
        <v>2623</v>
      </c>
      <c r="E101" s="155" t="s">
        <v>2889</v>
      </c>
      <c r="F101" s="155" t="s">
        <v>2889</v>
      </c>
      <c r="G101" s="155" t="s">
        <v>2890</v>
      </c>
      <c r="H101" s="154" t="s">
        <v>13942</v>
      </c>
      <c r="J101" s="39"/>
      <c r="K101" s="39"/>
      <c r="L101" s="39"/>
      <c r="M101" s="39"/>
      <c r="N101" s="39"/>
      <c r="O101" s="39"/>
      <c r="R101" s="39"/>
      <c r="S101" s="39"/>
      <c r="T101" s="39"/>
      <c r="U101" s="39"/>
      <c r="V101" s="39"/>
      <c r="W101" s="39"/>
      <c r="Z101" s="39"/>
      <c r="AA101" s="39"/>
      <c r="AB101" s="39"/>
      <c r="AC101" s="39"/>
      <c r="AD101" s="39"/>
      <c r="AE101" s="39"/>
      <c r="AH101" s="39"/>
      <c r="AI101" s="39"/>
      <c r="AJ101" s="39"/>
      <c r="AK101" s="39"/>
      <c r="AL101" s="39"/>
      <c r="AM101" s="39"/>
      <c r="AP101" s="39"/>
      <c r="AQ101" s="39"/>
      <c r="AR101" s="39"/>
      <c r="AS101" s="39"/>
      <c r="AT101" s="39"/>
      <c r="AU101" s="39"/>
      <c r="AX101" s="39"/>
      <c r="AY101" s="39"/>
      <c r="AZ101" s="39"/>
      <c r="BA101" s="39"/>
      <c r="BB101" s="39"/>
      <c r="BC101" s="39"/>
      <c r="BF101" s="39"/>
      <c r="BG101" s="39"/>
      <c r="BH101" s="39"/>
      <c r="BI101" s="39"/>
      <c r="BJ101" s="39"/>
      <c r="BK101" s="39"/>
      <c r="BN101" s="39"/>
      <c r="BO101" s="39"/>
      <c r="BP101" s="39"/>
      <c r="BQ101" s="39"/>
      <c r="BR101" s="39"/>
      <c r="BS101" s="39"/>
      <c r="BV101" s="39"/>
      <c r="BW101" s="39"/>
      <c r="BX101" s="39"/>
      <c r="BY101" s="39"/>
      <c r="BZ101" s="39"/>
      <c r="CA101" s="39"/>
      <c r="CD101" s="39"/>
      <c r="CE101" s="39"/>
      <c r="CF101" s="39"/>
      <c r="CG101" s="39"/>
      <c r="CH101" s="39"/>
      <c r="CI101" s="39"/>
      <c r="CL101" s="39"/>
      <c r="CM101" s="39"/>
      <c r="CN101" s="39"/>
      <c r="CO101" s="39"/>
      <c r="CP101" s="39"/>
      <c r="CQ101" s="39"/>
      <c r="CT101" s="39"/>
      <c r="CU101" s="39"/>
      <c r="CV101" s="39"/>
      <c r="CW101" s="39"/>
      <c r="CX101" s="39"/>
      <c r="CY101" s="39"/>
      <c r="DB101" s="39"/>
      <c r="DC101" s="39"/>
      <c r="DD101" s="39"/>
      <c r="DE101" s="39"/>
      <c r="DF101" s="39"/>
      <c r="DG101" s="39"/>
      <c r="DJ101" s="39"/>
      <c r="DK101" s="39"/>
      <c r="DL101" s="39"/>
      <c r="DM101" s="39"/>
      <c r="DN101" s="39"/>
      <c r="DO101" s="39"/>
      <c r="DR101" s="39"/>
      <c r="DS101" s="39"/>
      <c r="DT101" s="39"/>
      <c r="DU101" s="39"/>
      <c r="DV101" s="39"/>
      <c r="DW101" s="39"/>
      <c r="DZ101" s="39"/>
      <c r="EA101" s="39"/>
      <c r="EB101" s="39"/>
      <c r="EC101" s="39"/>
      <c r="ED101" s="39"/>
      <c r="EE101" s="39"/>
      <c r="EH101" s="39"/>
      <c r="EI101" s="39"/>
      <c r="EJ101" s="39"/>
      <c r="EK101" s="39"/>
      <c r="EL101" s="39"/>
      <c r="EM101" s="39"/>
      <c r="EP101" s="39"/>
      <c r="EQ101" s="39"/>
      <c r="ER101" s="39"/>
      <c r="ES101" s="39"/>
      <c r="ET101" s="39"/>
      <c r="EU101" s="39"/>
      <c r="EX101" s="39"/>
      <c r="EY101" s="39"/>
      <c r="EZ101" s="39"/>
      <c r="FA101" s="39"/>
      <c r="FB101" s="39"/>
      <c r="FC101" s="39"/>
      <c r="FF101" s="39"/>
      <c r="FG101" s="39"/>
      <c r="FH101" s="39"/>
      <c r="FI101" s="39"/>
      <c r="FJ101" s="39"/>
      <c r="FK101" s="39"/>
      <c r="FN101" s="39"/>
      <c r="FO101" s="39"/>
      <c r="FP101" s="39"/>
      <c r="FQ101" s="39"/>
      <c r="FR101" s="39"/>
      <c r="FS101" s="39"/>
      <c r="FV101" s="39"/>
      <c r="FW101" s="39"/>
      <c r="FX101" s="39"/>
      <c r="FY101" s="39"/>
      <c r="FZ101" s="39"/>
      <c r="GA101" s="39"/>
      <c r="GD101" s="39"/>
      <c r="GE101" s="39"/>
      <c r="GF101" s="39"/>
      <c r="GG101" s="39"/>
      <c r="GH101" s="39"/>
      <c r="GI101" s="39"/>
      <c r="GL101" s="39"/>
      <c r="GM101" s="39"/>
      <c r="GN101" s="39"/>
      <c r="GO101" s="39"/>
      <c r="GP101" s="39"/>
      <c r="GQ101" s="39"/>
      <c r="GT101" s="39"/>
      <c r="GU101" s="39"/>
      <c r="GV101" s="39"/>
      <c r="GW101" s="39"/>
      <c r="GX101" s="39"/>
      <c r="GY101" s="39"/>
      <c r="HB101" s="39"/>
      <c r="HC101" s="39"/>
      <c r="HD101" s="39"/>
      <c r="HE101" s="39"/>
      <c r="HF101" s="39"/>
      <c r="HG101" s="39"/>
      <c r="HJ101" s="39"/>
      <c r="HK101" s="39"/>
      <c r="HL101" s="39"/>
      <c r="HM101" s="39"/>
      <c r="HN101" s="39"/>
      <c r="HO101" s="39"/>
      <c r="HR101" s="39"/>
      <c r="HS101" s="39"/>
      <c r="HT101" s="39"/>
      <c r="HU101" s="39"/>
      <c r="HV101" s="39"/>
      <c r="HW101" s="39"/>
      <c r="HZ101" s="39"/>
      <c r="IA101" s="39"/>
      <c r="IB101" s="39"/>
      <c r="IC101" s="39"/>
      <c r="ID101" s="39"/>
      <c r="IE101" s="39"/>
      <c r="IH101" s="39"/>
      <c r="II101" s="39"/>
      <c r="IJ101" s="39"/>
      <c r="IK101" s="39"/>
      <c r="IL101" s="39"/>
      <c r="IM101" s="39"/>
      <c r="IP101" s="39"/>
      <c r="IQ101" s="39"/>
      <c r="IR101" s="39"/>
      <c r="IS101" s="39"/>
      <c r="IT101" s="39"/>
      <c r="IU101" s="39"/>
    </row>
    <row r="102" spans="1:255" ht="90.75" customHeight="1">
      <c r="A102" s="154" t="s">
        <v>2891</v>
      </c>
      <c r="B102" s="155" t="s">
        <v>2481</v>
      </c>
      <c r="C102" s="155" t="s">
        <v>13943</v>
      </c>
      <c r="D102" s="155" t="s">
        <v>2623</v>
      </c>
      <c r="E102" s="155" t="s">
        <v>2717</v>
      </c>
      <c r="F102" s="155" t="s">
        <v>2717</v>
      </c>
      <c r="G102" s="155" t="s">
        <v>2892</v>
      </c>
      <c r="H102" s="154" t="s">
        <v>13944</v>
      </c>
      <c r="J102" s="39"/>
      <c r="K102" s="39"/>
      <c r="L102" s="39"/>
      <c r="M102" s="39"/>
      <c r="N102" s="39"/>
      <c r="O102" s="39"/>
      <c r="R102" s="39"/>
      <c r="S102" s="39"/>
      <c r="T102" s="39"/>
      <c r="U102" s="39"/>
      <c r="V102" s="39"/>
      <c r="W102" s="39"/>
      <c r="Z102" s="39"/>
      <c r="AA102" s="39"/>
      <c r="AB102" s="39"/>
      <c r="AC102" s="39"/>
      <c r="AD102" s="39"/>
      <c r="AE102" s="39"/>
      <c r="AH102" s="39"/>
      <c r="AI102" s="39"/>
      <c r="AJ102" s="39"/>
      <c r="AK102" s="39"/>
      <c r="AL102" s="39"/>
      <c r="AM102" s="39"/>
      <c r="AP102" s="39"/>
      <c r="AQ102" s="39"/>
      <c r="AR102" s="39"/>
      <c r="AS102" s="39"/>
      <c r="AT102" s="39"/>
      <c r="AU102" s="39"/>
      <c r="AX102" s="39"/>
      <c r="AY102" s="39"/>
      <c r="AZ102" s="39"/>
      <c r="BA102" s="39"/>
      <c r="BB102" s="39"/>
      <c r="BC102" s="39"/>
      <c r="BF102" s="39"/>
      <c r="BG102" s="39"/>
      <c r="BH102" s="39"/>
      <c r="BI102" s="39"/>
      <c r="BJ102" s="39"/>
      <c r="BK102" s="39"/>
      <c r="BN102" s="39"/>
      <c r="BO102" s="39"/>
      <c r="BP102" s="39"/>
      <c r="BQ102" s="39"/>
      <c r="BR102" s="39"/>
      <c r="BS102" s="39"/>
      <c r="BV102" s="39"/>
      <c r="BW102" s="39"/>
      <c r="BX102" s="39"/>
      <c r="BY102" s="39"/>
      <c r="BZ102" s="39"/>
      <c r="CA102" s="39"/>
      <c r="CD102" s="39"/>
      <c r="CE102" s="39"/>
      <c r="CF102" s="39"/>
      <c r="CG102" s="39"/>
      <c r="CH102" s="39"/>
      <c r="CI102" s="39"/>
      <c r="CL102" s="39"/>
      <c r="CM102" s="39"/>
      <c r="CN102" s="39"/>
      <c r="CO102" s="39"/>
      <c r="CP102" s="39"/>
      <c r="CQ102" s="39"/>
      <c r="CT102" s="39"/>
      <c r="CU102" s="39"/>
      <c r="CV102" s="39"/>
      <c r="CW102" s="39"/>
      <c r="CX102" s="39"/>
      <c r="CY102" s="39"/>
      <c r="DB102" s="39"/>
      <c r="DC102" s="39"/>
      <c r="DD102" s="39"/>
      <c r="DE102" s="39"/>
      <c r="DF102" s="39"/>
      <c r="DG102" s="39"/>
      <c r="DJ102" s="39"/>
      <c r="DK102" s="39"/>
      <c r="DL102" s="39"/>
      <c r="DM102" s="39"/>
      <c r="DN102" s="39"/>
      <c r="DO102" s="39"/>
      <c r="DR102" s="39"/>
      <c r="DS102" s="39"/>
      <c r="DT102" s="39"/>
      <c r="DU102" s="39"/>
      <c r="DV102" s="39"/>
      <c r="DW102" s="39"/>
      <c r="DZ102" s="39"/>
      <c r="EA102" s="39"/>
      <c r="EB102" s="39"/>
      <c r="EC102" s="39"/>
      <c r="ED102" s="39"/>
      <c r="EE102" s="39"/>
      <c r="EH102" s="39"/>
      <c r="EI102" s="39"/>
      <c r="EJ102" s="39"/>
      <c r="EK102" s="39"/>
      <c r="EL102" s="39"/>
      <c r="EM102" s="39"/>
      <c r="EP102" s="39"/>
      <c r="EQ102" s="39"/>
      <c r="ER102" s="39"/>
      <c r="ES102" s="39"/>
      <c r="ET102" s="39"/>
      <c r="EU102" s="39"/>
      <c r="EX102" s="39"/>
      <c r="EY102" s="39"/>
      <c r="EZ102" s="39"/>
      <c r="FA102" s="39"/>
      <c r="FB102" s="39"/>
      <c r="FC102" s="39"/>
      <c r="FF102" s="39"/>
      <c r="FG102" s="39"/>
      <c r="FH102" s="39"/>
      <c r="FI102" s="39"/>
      <c r="FJ102" s="39"/>
      <c r="FK102" s="39"/>
      <c r="FN102" s="39"/>
      <c r="FO102" s="39"/>
      <c r="FP102" s="39"/>
      <c r="FQ102" s="39"/>
      <c r="FR102" s="39"/>
      <c r="FS102" s="39"/>
      <c r="FV102" s="39"/>
      <c r="FW102" s="39"/>
      <c r="FX102" s="39"/>
      <c r="FY102" s="39"/>
      <c r="FZ102" s="39"/>
      <c r="GA102" s="39"/>
      <c r="GD102" s="39"/>
      <c r="GE102" s="39"/>
      <c r="GF102" s="39"/>
      <c r="GG102" s="39"/>
      <c r="GH102" s="39"/>
      <c r="GI102" s="39"/>
      <c r="GL102" s="39"/>
      <c r="GM102" s="39"/>
      <c r="GN102" s="39"/>
      <c r="GO102" s="39"/>
      <c r="GP102" s="39"/>
      <c r="GQ102" s="39"/>
      <c r="GT102" s="39"/>
      <c r="GU102" s="39"/>
      <c r="GV102" s="39"/>
      <c r="GW102" s="39"/>
      <c r="GX102" s="39"/>
      <c r="GY102" s="39"/>
      <c r="HB102" s="39"/>
      <c r="HC102" s="39"/>
      <c r="HD102" s="39"/>
      <c r="HE102" s="39"/>
      <c r="HF102" s="39"/>
      <c r="HG102" s="39"/>
      <c r="HJ102" s="39"/>
      <c r="HK102" s="39"/>
      <c r="HL102" s="39"/>
      <c r="HM102" s="39"/>
      <c r="HN102" s="39"/>
      <c r="HO102" s="39"/>
      <c r="HR102" s="39"/>
      <c r="HS102" s="39"/>
      <c r="HT102" s="39"/>
      <c r="HU102" s="39"/>
      <c r="HV102" s="39"/>
      <c r="HW102" s="39"/>
      <c r="HZ102" s="39"/>
      <c r="IA102" s="39"/>
      <c r="IB102" s="39"/>
      <c r="IC102" s="39"/>
      <c r="ID102" s="39"/>
      <c r="IE102" s="39"/>
      <c r="IH102" s="39"/>
      <c r="II102" s="39"/>
      <c r="IJ102" s="39"/>
      <c r="IK102" s="39"/>
      <c r="IL102" s="39"/>
      <c r="IM102" s="39"/>
      <c r="IP102" s="39"/>
      <c r="IQ102" s="39"/>
      <c r="IR102" s="39"/>
      <c r="IS102" s="39"/>
      <c r="IT102" s="39"/>
      <c r="IU102" s="39"/>
    </row>
    <row r="103" spans="1:255" ht="75.75" customHeight="1">
      <c r="A103" s="154" t="s">
        <v>2893</v>
      </c>
      <c r="B103" s="155" t="s">
        <v>2481</v>
      </c>
      <c r="C103" s="155" t="s">
        <v>13945</v>
      </c>
      <c r="D103" s="155" t="s">
        <v>13946</v>
      </c>
      <c r="E103" s="155" t="s">
        <v>2776</v>
      </c>
      <c r="F103" s="155" t="s">
        <v>2776</v>
      </c>
      <c r="G103" s="155" t="s">
        <v>2894</v>
      </c>
      <c r="H103" s="154" t="s">
        <v>13947</v>
      </c>
      <c r="J103" s="39"/>
      <c r="K103" s="39"/>
      <c r="L103" s="39"/>
      <c r="M103" s="39"/>
      <c r="N103" s="39"/>
      <c r="O103" s="39"/>
      <c r="R103" s="39"/>
      <c r="S103" s="39"/>
      <c r="T103" s="39"/>
      <c r="U103" s="39"/>
      <c r="V103" s="39"/>
      <c r="W103" s="39"/>
      <c r="Z103" s="39"/>
      <c r="AA103" s="39"/>
      <c r="AB103" s="39"/>
      <c r="AC103" s="39"/>
      <c r="AD103" s="39"/>
      <c r="AE103" s="39"/>
      <c r="AH103" s="39"/>
      <c r="AI103" s="39"/>
      <c r="AJ103" s="39"/>
      <c r="AK103" s="39"/>
      <c r="AL103" s="39"/>
      <c r="AM103" s="39"/>
      <c r="AP103" s="39"/>
      <c r="AQ103" s="39"/>
      <c r="AR103" s="39"/>
      <c r="AS103" s="39"/>
      <c r="AT103" s="39"/>
      <c r="AU103" s="39"/>
      <c r="AX103" s="39"/>
      <c r="AY103" s="39"/>
      <c r="AZ103" s="39"/>
      <c r="BA103" s="39"/>
      <c r="BB103" s="39"/>
      <c r="BC103" s="39"/>
      <c r="BF103" s="39"/>
      <c r="BG103" s="39"/>
      <c r="BH103" s="39"/>
      <c r="BI103" s="39"/>
      <c r="BJ103" s="39"/>
      <c r="BK103" s="39"/>
      <c r="BN103" s="39"/>
      <c r="BO103" s="39"/>
      <c r="BP103" s="39"/>
      <c r="BQ103" s="39"/>
      <c r="BR103" s="39"/>
      <c r="BS103" s="39"/>
      <c r="BV103" s="39"/>
      <c r="BW103" s="39"/>
      <c r="BX103" s="39"/>
      <c r="BY103" s="39"/>
      <c r="BZ103" s="39"/>
      <c r="CA103" s="39"/>
      <c r="CD103" s="39"/>
      <c r="CE103" s="39"/>
      <c r="CF103" s="39"/>
      <c r="CG103" s="39"/>
      <c r="CH103" s="39"/>
      <c r="CI103" s="39"/>
      <c r="CL103" s="39"/>
      <c r="CM103" s="39"/>
      <c r="CN103" s="39"/>
      <c r="CO103" s="39"/>
      <c r="CP103" s="39"/>
      <c r="CQ103" s="39"/>
      <c r="CT103" s="39"/>
      <c r="CU103" s="39"/>
      <c r="CV103" s="39"/>
      <c r="CW103" s="39"/>
      <c r="CX103" s="39"/>
      <c r="CY103" s="39"/>
      <c r="DB103" s="39"/>
      <c r="DC103" s="39"/>
      <c r="DD103" s="39"/>
      <c r="DE103" s="39"/>
      <c r="DF103" s="39"/>
      <c r="DG103" s="39"/>
      <c r="DJ103" s="39"/>
      <c r="DK103" s="39"/>
      <c r="DL103" s="39"/>
      <c r="DM103" s="39"/>
      <c r="DN103" s="39"/>
      <c r="DO103" s="39"/>
      <c r="DR103" s="39"/>
      <c r="DS103" s="39"/>
      <c r="DT103" s="39"/>
      <c r="DU103" s="39"/>
      <c r="DV103" s="39"/>
      <c r="DW103" s="39"/>
      <c r="DZ103" s="39"/>
      <c r="EA103" s="39"/>
      <c r="EB103" s="39"/>
      <c r="EC103" s="39"/>
      <c r="ED103" s="39"/>
      <c r="EE103" s="39"/>
      <c r="EH103" s="39"/>
      <c r="EI103" s="39"/>
      <c r="EJ103" s="39"/>
      <c r="EK103" s="39"/>
      <c r="EL103" s="39"/>
      <c r="EM103" s="39"/>
      <c r="EP103" s="39"/>
      <c r="EQ103" s="39"/>
      <c r="ER103" s="39"/>
      <c r="ES103" s="39"/>
      <c r="ET103" s="39"/>
      <c r="EU103" s="39"/>
      <c r="EX103" s="39"/>
      <c r="EY103" s="39"/>
      <c r="EZ103" s="39"/>
      <c r="FA103" s="39"/>
      <c r="FB103" s="39"/>
      <c r="FC103" s="39"/>
      <c r="FF103" s="39"/>
      <c r="FG103" s="39"/>
      <c r="FH103" s="39"/>
      <c r="FI103" s="39"/>
      <c r="FJ103" s="39"/>
      <c r="FK103" s="39"/>
      <c r="FN103" s="39"/>
      <c r="FO103" s="39"/>
      <c r="FP103" s="39"/>
      <c r="FQ103" s="39"/>
      <c r="FR103" s="39"/>
      <c r="FS103" s="39"/>
      <c r="FV103" s="39"/>
      <c r="FW103" s="39"/>
      <c r="FX103" s="39"/>
      <c r="FY103" s="39"/>
      <c r="FZ103" s="39"/>
      <c r="GA103" s="39"/>
      <c r="GD103" s="39"/>
      <c r="GE103" s="39"/>
      <c r="GF103" s="39"/>
      <c r="GG103" s="39"/>
      <c r="GH103" s="39"/>
      <c r="GI103" s="39"/>
      <c r="GL103" s="39"/>
      <c r="GM103" s="39"/>
      <c r="GN103" s="39"/>
      <c r="GO103" s="39"/>
      <c r="GP103" s="39"/>
      <c r="GQ103" s="39"/>
      <c r="GT103" s="39"/>
      <c r="GU103" s="39"/>
      <c r="GV103" s="39"/>
      <c r="GW103" s="39"/>
      <c r="GX103" s="39"/>
      <c r="GY103" s="39"/>
      <c r="HB103" s="39"/>
      <c r="HC103" s="39"/>
      <c r="HD103" s="39"/>
      <c r="HE103" s="39"/>
      <c r="HF103" s="39"/>
      <c r="HG103" s="39"/>
      <c r="HJ103" s="39"/>
      <c r="HK103" s="39"/>
      <c r="HL103" s="39"/>
      <c r="HM103" s="39"/>
      <c r="HN103" s="39"/>
      <c r="HO103" s="39"/>
      <c r="HR103" s="39"/>
      <c r="HS103" s="39"/>
      <c r="HT103" s="39"/>
      <c r="HU103" s="39"/>
      <c r="HV103" s="39"/>
      <c r="HW103" s="39"/>
      <c r="HZ103" s="39"/>
      <c r="IA103" s="39"/>
      <c r="IB103" s="39"/>
      <c r="IC103" s="39"/>
      <c r="ID103" s="39"/>
      <c r="IE103" s="39"/>
      <c r="IH103" s="39"/>
      <c r="II103" s="39"/>
      <c r="IJ103" s="39"/>
      <c r="IK103" s="39"/>
      <c r="IL103" s="39"/>
      <c r="IM103" s="39"/>
      <c r="IP103" s="39"/>
      <c r="IQ103" s="39"/>
      <c r="IR103" s="39"/>
      <c r="IS103" s="39"/>
      <c r="IT103" s="39"/>
      <c r="IU103" s="39"/>
    </row>
    <row r="104" spans="1:255" ht="90.75" customHeight="1">
      <c r="A104" s="154" t="s">
        <v>2895</v>
      </c>
      <c r="B104" s="155" t="s">
        <v>2481</v>
      </c>
      <c r="C104" s="155" t="s">
        <v>2896</v>
      </c>
      <c r="D104" s="155" t="s">
        <v>2623</v>
      </c>
      <c r="E104" s="155" t="s">
        <v>2897</v>
      </c>
      <c r="F104" s="155" t="s">
        <v>2897</v>
      </c>
      <c r="G104" s="155" t="s">
        <v>2898</v>
      </c>
      <c r="H104" s="154" t="s">
        <v>13948</v>
      </c>
      <c r="J104" s="39"/>
      <c r="K104" s="39"/>
      <c r="L104" s="39"/>
      <c r="M104" s="39"/>
      <c r="N104" s="39"/>
      <c r="O104" s="39"/>
      <c r="R104" s="39"/>
      <c r="S104" s="39"/>
      <c r="T104" s="39"/>
      <c r="U104" s="39"/>
      <c r="V104" s="39"/>
      <c r="W104" s="39"/>
      <c r="Z104" s="39"/>
      <c r="AA104" s="39"/>
      <c r="AB104" s="39"/>
      <c r="AC104" s="39"/>
      <c r="AD104" s="39"/>
      <c r="AE104" s="39"/>
      <c r="AH104" s="39"/>
      <c r="AI104" s="39"/>
      <c r="AJ104" s="39"/>
      <c r="AK104" s="39"/>
      <c r="AL104" s="39"/>
      <c r="AM104" s="39"/>
      <c r="AP104" s="39"/>
      <c r="AQ104" s="39"/>
      <c r="AR104" s="39"/>
      <c r="AS104" s="39"/>
      <c r="AT104" s="39"/>
      <c r="AU104" s="39"/>
      <c r="AX104" s="39"/>
      <c r="AY104" s="39"/>
      <c r="AZ104" s="39"/>
      <c r="BA104" s="39"/>
      <c r="BB104" s="39"/>
      <c r="BC104" s="39"/>
      <c r="BF104" s="39"/>
      <c r="BG104" s="39"/>
      <c r="BH104" s="39"/>
      <c r="BI104" s="39"/>
      <c r="BJ104" s="39"/>
      <c r="BK104" s="39"/>
      <c r="BN104" s="39"/>
      <c r="BO104" s="39"/>
      <c r="BP104" s="39"/>
      <c r="BQ104" s="39"/>
      <c r="BR104" s="39"/>
      <c r="BS104" s="39"/>
      <c r="BV104" s="39"/>
      <c r="BW104" s="39"/>
      <c r="BX104" s="39"/>
      <c r="BY104" s="39"/>
      <c r="BZ104" s="39"/>
      <c r="CA104" s="39"/>
      <c r="CD104" s="39"/>
      <c r="CE104" s="39"/>
      <c r="CF104" s="39"/>
      <c r="CG104" s="39"/>
      <c r="CH104" s="39"/>
      <c r="CI104" s="39"/>
      <c r="CL104" s="39"/>
      <c r="CM104" s="39"/>
      <c r="CN104" s="39"/>
      <c r="CO104" s="39"/>
      <c r="CP104" s="39"/>
      <c r="CQ104" s="39"/>
      <c r="CT104" s="39"/>
      <c r="CU104" s="39"/>
      <c r="CV104" s="39"/>
      <c r="CW104" s="39"/>
      <c r="CX104" s="39"/>
      <c r="CY104" s="39"/>
      <c r="DB104" s="39"/>
      <c r="DC104" s="39"/>
      <c r="DD104" s="39"/>
      <c r="DE104" s="39"/>
      <c r="DF104" s="39"/>
      <c r="DG104" s="39"/>
      <c r="DJ104" s="39"/>
      <c r="DK104" s="39"/>
      <c r="DL104" s="39"/>
      <c r="DM104" s="39"/>
      <c r="DN104" s="39"/>
      <c r="DO104" s="39"/>
      <c r="DR104" s="39"/>
      <c r="DS104" s="39"/>
      <c r="DT104" s="39"/>
      <c r="DU104" s="39"/>
      <c r="DV104" s="39"/>
      <c r="DW104" s="39"/>
      <c r="DZ104" s="39"/>
      <c r="EA104" s="39"/>
      <c r="EB104" s="39"/>
      <c r="EC104" s="39"/>
      <c r="ED104" s="39"/>
      <c r="EE104" s="39"/>
      <c r="EH104" s="39"/>
      <c r="EI104" s="39"/>
      <c r="EJ104" s="39"/>
      <c r="EK104" s="39"/>
      <c r="EL104" s="39"/>
      <c r="EM104" s="39"/>
      <c r="EP104" s="39"/>
      <c r="EQ104" s="39"/>
      <c r="ER104" s="39"/>
      <c r="ES104" s="39"/>
      <c r="ET104" s="39"/>
      <c r="EU104" s="39"/>
      <c r="EX104" s="39"/>
      <c r="EY104" s="39"/>
      <c r="EZ104" s="39"/>
      <c r="FA104" s="39"/>
      <c r="FB104" s="39"/>
      <c r="FC104" s="39"/>
      <c r="FF104" s="39"/>
      <c r="FG104" s="39"/>
      <c r="FH104" s="39"/>
      <c r="FI104" s="39"/>
      <c r="FJ104" s="39"/>
      <c r="FK104" s="39"/>
      <c r="FN104" s="39"/>
      <c r="FO104" s="39"/>
      <c r="FP104" s="39"/>
      <c r="FQ104" s="39"/>
      <c r="FR104" s="39"/>
      <c r="FS104" s="39"/>
      <c r="FV104" s="39"/>
      <c r="FW104" s="39"/>
      <c r="FX104" s="39"/>
      <c r="FY104" s="39"/>
      <c r="FZ104" s="39"/>
      <c r="GA104" s="39"/>
      <c r="GD104" s="39"/>
      <c r="GE104" s="39"/>
      <c r="GF104" s="39"/>
      <c r="GG104" s="39"/>
      <c r="GH104" s="39"/>
      <c r="GI104" s="39"/>
      <c r="GL104" s="39"/>
      <c r="GM104" s="39"/>
      <c r="GN104" s="39"/>
      <c r="GO104" s="39"/>
      <c r="GP104" s="39"/>
      <c r="GQ104" s="39"/>
      <c r="GT104" s="39"/>
      <c r="GU104" s="39"/>
      <c r="GV104" s="39"/>
      <c r="GW104" s="39"/>
      <c r="GX104" s="39"/>
      <c r="GY104" s="39"/>
      <c r="HB104" s="39"/>
      <c r="HC104" s="39"/>
      <c r="HD104" s="39"/>
      <c r="HE104" s="39"/>
      <c r="HF104" s="39"/>
      <c r="HG104" s="39"/>
      <c r="HJ104" s="39"/>
      <c r="HK104" s="39"/>
      <c r="HL104" s="39"/>
      <c r="HM104" s="39"/>
      <c r="HN104" s="39"/>
      <c r="HO104" s="39"/>
      <c r="HR104" s="39"/>
      <c r="HS104" s="39"/>
      <c r="HT104" s="39"/>
      <c r="HU104" s="39"/>
      <c r="HV104" s="39"/>
      <c r="HW104" s="39"/>
      <c r="HZ104" s="39"/>
      <c r="IA104" s="39"/>
      <c r="IB104" s="39"/>
      <c r="IC104" s="39"/>
      <c r="ID104" s="39"/>
      <c r="IE104" s="39"/>
      <c r="IH104" s="39"/>
      <c r="II104" s="39"/>
      <c r="IJ104" s="39"/>
      <c r="IK104" s="39"/>
      <c r="IL104" s="39"/>
      <c r="IM104" s="39"/>
      <c r="IP104" s="39"/>
      <c r="IQ104" s="39"/>
      <c r="IR104" s="39"/>
      <c r="IS104" s="39"/>
      <c r="IT104" s="39"/>
      <c r="IU104" s="39"/>
    </row>
    <row r="105" spans="1:255" ht="75.75" customHeight="1">
      <c r="A105" s="154" t="s">
        <v>2899</v>
      </c>
      <c r="B105" s="155" t="s">
        <v>2481</v>
      </c>
      <c r="C105" s="155" t="s">
        <v>2900</v>
      </c>
      <c r="D105" s="155" t="s">
        <v>13929</v>
      </c>
      <c r="E105" s="155" t="s">
        <v>2901</v>
      </c>
      <c r="F105" s="155" t="s">
        <v>2610</v>
      </c>
      <c r="G105" s="155" t="s">
        <v>2902</v>
      </c>
      <c r="H105" s="154" t="s">
        <v>13949</v>
      </c>
      <c r="J105" s="39"/>
      <c r="K105" s="39"/>
      <c r="L105" s="39"/>
      <c r="M105" s="39"/>
      <c r="N105" s="39"/>
      <c r="O105" s="39"/>
      <c r="R105" s="39"/>
      <c r="S105" s="39"/>
      <c r="T105" s="39"/>
      <c r="U105" s="39"/>
      <c r="V105" s="39"/>
      <c r="W105" s="39"/>
      <c r="Z105" s="39"/>
      <c r="AA105" s="39"/>
      <c r="AB105" s="39"/>
      <c r="AC105" s="39"/>
      <c r="AD105" s="39"/>
      <c r="AE105" s="39"/>
      <c r="AH105" s="39"/>
      <c r="AI105" s="39"/>
      <c r="AJ105" s="39"/>
      <c r="AK105" s="39"/>
      <c r="AL105" s="39"/>
      <c r="AM105" s="39"/>
      <c r="AP105" s="39"/>
      <c r="AQ105" s="39"/>
      <c r="AR105" s="39"/>
      <c r="AS105" s="39"/>
      <c r="AT105" s="39"/>
      <c r="AU105" s="39"/>
      <c r="AX105" s="39"/>
      <c r="AY105" s="39"/>
      <c r="AZ105" s="39"/>
      <c r="BA105" s="39"/>
      <c r="BB105" s="39"/>
      <c r="BC105" s="39"/>
      <c r="BF105" s="39"/>
      <c r="BG105" s="39"/>
      <c r="BH105" s="39"/>
      <c r="BI105" s="39"/>
      <c r="BJ105" s="39"/>
      <c r="BK105" s="39"/>
      <c r="BN105" s="39"/>
      <c r="BO105" s="39"/>
      <c r="BP105" s="39"/>
      <c r="BQ105" s="39"/>
      <c r="BR105" s="39"/>
      <c r="BS105" s="39"/>
      <c r="BV105" s="39"/>
      <c r="BW105" s="39"/>
      <c r="BX105" s="39"/>
      <c r="BY105" s="39"/>
      <c r="BZ105" s="39"/>
      <c r="CA105" s="39"/>
      <c r="CD105" s="39"/>
      <c r="CE105" s="39"/>
      <c r="CF105" s="39"/>
      <c r="CG105" s="39"/>
      <c r="CH105" s="39"/>
      <c r="CI105" s="39"/>
      <c r="CL105" s="39"/>
      <c r="CM105" s="39"/>
      <c r="CN105" s="39"/>
      <c r="CO105" s="39"/>
      <c r="CP105" s="39"/>
      <c r="CQ105" s="39"/>
      <c r="CT105" s="39"/>
      <c r="CU105" s="39"/>
      <c r="CV105" s="39"/>
      <c r="CW105" s="39"/>
      <c r="CX105" s="39"/>
      <c r="CY105" s="39"/>
      <c r="DB105" s="39"/>
      <c r="DC105" s="39"/>
      <c r="DD105" s="39"/>
      <c r="DE105" s="39"/>
      <c r="DF105" s="39"/>
      <c r="DG105" s="39"/>
      <c r="DJ105" s="39"/>
      <c r="DK105" s="39"/>
      <c r="DL105" s="39"/>
      <c r="DM105" s="39"/>
      <c r="DN105" s="39"/>
      <c r="DO105" s="39"/>
      <c r="DR105" s="39"/>
      <c r="DS105" s="39"/>
      <c r="DT105" s="39"/>
      <c r="DU105" s="39"/>
      <c r="DV105" s="39"/>
      <c r="DW105" s="39"/>
      <c r="DZ105" s="39"/>
      <c r="EA105" s="39"/>
      <c r="EB105" s="39"/>
      <c r="EC105" s="39"/>
      <c r="ED105" s="39"/>
      <c r="EE105" s="39"/>
      <c r="EH105" s="39"/>
      <c r="EI105" s="39"/>
      <c r="EJ105" s="39"/>
      <c r="EK105" s="39"/>
      <c r="EL105" s="39"/>
      <c r="EM105" s="39"/>
      <c r="EP105" s="39"/>
      <c r="EQ105" s="39"/>
      <c r="ER105" s="39"/>
      <c r="ES105" s="39"/>
      <c r="ET105" s="39"/>
      <c r="EU105" s="39"/>
      <c r="EX105" s="39"/>
      <c r="EY105" s="39"/>
      <c r="EZ105" s="39"/>
      <c r="FA105" s="39"/>
      <c r="FB105" s="39"/>
      <c r="FC105" s="39"/>
      <c r="FF105" s="39"/>
      <c r="FG105" s="39"/>
      <c r="FH105" s="39"/>
      <c r="FI105" s="39"/>
      <c r="FJ105" s="39"/>
      <c r="FK105" s="39"/>
      <c r="FN105" s="39"/>
      <c r="FO105" s="39"/>
      <c r="FP105" s="39"/>
      <c r="FQ105" s="39"/>
      <c r="FR105" s="39"/>
      <c r="FS105" s="39"/>
      <c r="FV105" s="39"/>
      <c r="FW105" s="39"/>
      <c r="FX105" s="39"/>
      <c r="FY105" s="39"/>
      <c r="FZ105" s="39"/>
      <c r="GA105" s="39"/>
      <c r="GD105" s="39"/>
      <c r="GE105" s="39"/>
      <c r="GF105" s="39"/>
      <c r="GG105" s="39"/>
      <c r="GH105" s="39"/>
      <c r="GI105" s="39"/>
      <c r="GL105" s="39"/>
      <c r="GM105" s="39"/>
      <c r="GN105" s="39"/>
      <c r="GO105" s="39"/>
      <c r="GP105" s="39"/>
      <c r="GQ105" s="39"/>
      <c r="GT105" s="39"/>
      <c r="GU105" s="39"/>
      <c r="GV105" s="39"/>
      <c r="GW105" s="39"/>
      <c r="GX105" s="39"/>
      <c r="GY105" s="39"/>
      <c r="HB105" s="39"/>
      <c r="HC105" s="39"/>
      <c r="HD105" s="39"/>
      <c r="HE105" s="39"/>
      <c r="HF105" s="39"/>
      <c r="HG105" s="39"/>
      <c r="HJ105" s="39"/>
      <c r="HK105" s="39"/>
      <c r="HL105" s="39"/>
      <c r="HM105" s="39"/>
      <c r="HN105" s="39"/>
      <c r="HO105" s="39"/>
      <c r="HR105" s="39"/>
      <c r="HS105" s="39"/>
      <c r="HT105" s="39"/>
      <c r="HU105" s="39"/>
      <c r="HV105" s="39"/>
      <c r="HW105" s="39"/>
      <c r="HZ105" s="39"/>
      <c r="IA105" s="39"/>
      <c r="IB105" s="39"/>
      <c r="IC105" s="39"/>
      <c r="ID105" s="39"/>
      <c r="IE105" s="39"/>
      <c r="IH105" s="39"/>
      <c r="II105" s="39"/>
      <c r="IJ105" s="39"/>
      <c r="IK105" s="39"/>
      <c r="IL105" s="39"/>
      <c r="IM105" s="39"/>
      <c r="IP105" s="39"/>
      <c r="IQ105" s="39"/>
      <c r="IR105" s="39"/>
      <c r="IS105" s="39"/>
      <c r="IT105" s="39"/>
      <c r="IU105" s="39"/>
    </row>
    <row r="106" spans="1:255" ht="75.75" customHeight="1">
      <c r="A106" s="154" t="s">
        <v>2903</v>
      </c>
      <c r="B106" s="155" t="s">
        <v>2481</v>
      </c>
      <c r="C106" s="155" t="s">
        <v>2502</v>
      </c>
      <c r="D106" s="155" t="s">
        <v>2623</v>
      </c>
      <c r="E106" s="155" t="s">
        <v>2904</v>
      </c>
      <c r="F106" s="155" t="s">
        <v>2904</v>
      </c>
      <c r="G106" s="155" t="s">
        <v>2905</v>
      </c>
      <c r="H106" s="154" t="s">
        <v>13950</v>
      </c>
      <c r="J106" s="39"/>
      <c r="K106" s="39"/>
      <c r="L106" s="39"/>
      <c r="M106" s="39"/>
      <c r="N106" s="39"/>
      <c r="O106" s="39"/>
      <c r="R106" s="39"/>
      <c r="S106" s="39"/>
      <c r="T106" s="39"/>
      <c r="U106" s="39"/>
      <c r="V106" s="39"/>
      <c r="W106" s="39"/>
      <c r="Z106" s="39"/>
      <c r="AA106" s="39"/>
      <c r="AB106" s="39"/>
      <c r="AC106" s="39"/>
      <c r="AD106" s="39"/>
      <c r="AE106" s="39"/>
      <c r="AH106" s="39"/>
      <c r="AI106" s="39"/>
      <c r="AJ106" s="39"/>
      <c r="AK106" s="39"/>
      <c r="AL106" s="39"/>
      <c r="AM106" s="39"/>
      <c r="AP106" s="39"/>
      <c r="AQ106" s="39"/>
      <c r="AR106" s="39"/>
      <c r="AS106" s="39"/>
      <c r="AT106" s="39"/>
      <c r="AU106" s="39"/>
      <c r="AX106" s="39"/>
      <c r="AY106" s="39"/>
      <c r="AZ106" s="39"/>
      <c r="BA106" s="39"/>
      <c r="BB106" s="39"/>
      <c r="BC106" s="39"/>
      <c r="BF106" s="39"/>
      <c r="BG106" s="39"/>
      <c r="BH106" s="39"/>
      <c r="BI106" s="39"/>
      <c r="BJ106" s="39"/>
      <c r="BK106" s="39"/>
      <c r="BN106" s="39"/>
      <c r="BO106" s="39"/>
      <c r="BP106" s="39"/>
      <c r="BQ106" s="39"/>
      <c r="BR106" s="39"/>
      <c r="BS106" s="39"/>
      <c r="BV106" s="39"/>
      <c r="BW106" s="39"/>
      <c r="BX106" s="39"/>
      <c r="BY106" s="39"/>
      <c r="BZ106" s="39"/>
      <c r="CA106" s="39"/>
      <c r="CD106" s="39"/>
      <c r="CE106" s="39"/>
      <c r="CF106" s="39"/>
      <c r="CG106" s="39"/>
      <c r="CH106" s="39"/>
      <c r="CI106" s="39"/>
      <c r="CL106" s="39"/>
      <c r="CM106" s="39"/>
      <c r="CN106" s="39"/>
      <c r="CO106" s="39"/>
      <c r="CP106" s="39"/>
      <c r="CQ106" s="39"/>
      <c r="CT106" s="39"/>
      <c r="CU106" s="39"/>
      <c r="CV106" s="39"/>
      <c r="CW106" s="39"/>
      <c r="CX106" s="39"/>
      <c r="CY106" s="39"/>
      <c r="DB106" s="39"/>
      <c r="DC106" s="39"/>
      <c r="DD106" s="39"/>
      <c r="DE106" s="39"/>
      <c r="DF106" s="39"/>
      <c r="DG106" s="39"/>
      <c r="DJ106" s="39"/>
      <c r="DK106" s="39"/>
      <c r="DL106" s="39"/>
      <c r="DM106" s="39"/>
      <c r="DN106" s="39"/>
      <c r="DO106" s="39"/>
      <c r="DR106" s="39"/>
      <c r="DS106" s="39"/>
      <c r="DT106" s="39"/>
      <c r="DU106" s="39"/>
      <c r="DV106" s="39"/>
      <c r="DW106" s="39"/>
      <c r="DZ106" s="39"/>
      <c r="EA106" s="39"/>
      <c r="EB106" s="39"/>
      <c r="EC106" s="39"/>
      <c r="ED106" s="39"/>
      <c r="EE106" s="39"/>
      <c r="EH106" s="39"/>
      <c r="EI106" s="39"/>
      <c r="EJ106" s="39"/>
      <c r="EK106" s="39"/>
      <c r="EL106" s="39"/>
      <c r="EM106" s="39"/>
      <c r="EP106" s="39"/>
      <c r="EQ106" s="39"/>
      <c r="ER106" s="39"/>
      <c r="ES106" s="39"/>
      <c r="ET106" s="39"/>
      <c r="EU106" s="39"/>
      <c r="EX106" s="39"/>
      <c r="EY106" s="39"/>
      <c r="EZ106" s="39"/>
      <c r="FA106" s="39"/>
      <c r="FB106" s="39"/>
      <c r="FC106" s="39"/>
      <c r="FF106" s="39"/>
      <c r="FG106" s="39"/>
      <c r="FH106" s="39"/>
      <c r="FI106" s="39"/>
      <c r="FJ106" s="39"/>
      <c r="FK106" s="39"/>
      <c r="FN106" s="39"/>
      <c r="FO106" s="39"/>
      <c r="FP106" s="39"/>
      <c r="FQ106" s="39"/>
      <c r="FR106" s="39"/>
      <c r="FS106" s="39"/>
      <c r="FV106" s="39"/>
      <c r="FW106" s="39"/>
      <c r="FX106" s="39"/>
      <c r="FY106" s="39"/>
      <c r="FZ106" s="39"/>
      <c r="GA106" s="39"/>
      <c r="GD106" s="39"/>
      <c r="GE106" s="39"/>
      <c r="GF106" s="39"/>
      <c r="GG106" s="39"/>
      <c r="GH106" s="39"/>
      <c r="GI106" s="39"/>
      <c r="GL106" s="39"/>
      <c r="GM106" s="39"/>
      <c r="GN106" s="39"/>
      <c r="GO106" s="39"/>
      <c r="GP106" s="39"/>
      <c r="GQ106" s="39"/>
      <c r="GT106" s="39"/>
      <c r="GU106" s="39"/>
      <c r="GV106" s="39"/>
      <c r="GW106" s="39"/>
      <c r="GX106" s="39"/>
      <c r="GY106" s="39"/>
      <c r="HB106" s="39"/>
      <c r="HC106" s="39"/>
      <c r="HD106" s="39"/>
      <c r="HE106" s="39"/>
      <c r="HF106" s="39"/>
      <c r="HG106" s="39"/>
      <c r="HJ106" s="39"/>
      <c r="HK106" s="39"/>
      <c r="HL106" s="39"/>
      <c r="HM106" s="39"/>
      <c r="HN106" s="39"/>
      <c r="HO106" s="39"/>
      <c r="HR106" s="39"/>
      <c r="HS106" s="39"/>
      <c r="HT106" s="39"/>
      <c r="HU106" s="39"/>
      <c r="HV106" s="39"/>
      <c r="HW106" s="39"/>
      <c r="HZ106" s="39"/>
      <c r="IA106" s="39"/>
      <c r="IB106" s="39"/>
      <c r="IC106" s="39"/>
      <c r="ID106" s="39"/>
      <c r="IE106" s="39"/>
      <c r="IH106" s="39"/>
      <c r="II106" s="39"/>
      <c r="IJ106" s="39"/>
      <c r="IK106" s="39"/>
      <c r="IL106" s="39"/>
      <c r="IM106" s="39"/>
      <c r="IP106" s="39"/>
      <c r="IQ106" s="39"/>
      <c r="IR106" s="39"/>
      <c r="IS106" s="39"/>
      <c r="IT106" s="39"/>
      <c r="IU106" s="39"/>
    </row>
    <row r="107" spans="1:255" ht="120.75" customHeight="1">
      <c r="A107" s="154" t="s">
        <v>2906</v>
      </c>
      <c r="B107" s="155" t="s">
        <v>2481</v>
      </c>
      <c r="C107" s="155" t="s">
        <v>2502</v>
      </c>
      <c r="D107" s="155" t="s">
        <v>2623</v>
      </c>
      <c r="E107" s="155" t="s">
        <v>2907</v>
      </c>
      <c r="F107" s="155" t="s">
        <v>2908</v>
      </c>
      <c r="G107" s="155" t="s">
        <v>2909</v>
      </c>
      <c r="H107" s="154" t="s">
        <v>13951</v>
      </c>
      <c r="J107" s="39"/>
      <c r="K107" s="39"/>
      <c r="L107" s="39"/>
      <c r="M107" s="39"/>
      <c r="N107" s="39"/>
      <c r="O107" s="39"/>
      <c r="R107" s="39"/>
      <c r="S107" s="39"/>
      <c r="T107" s="39"/>
      <c r="U107" s="39"/>
      <c r="V107" s="39"/>
      <c r="W107" s="39"/>
      <c r="Z107" s="39"/>
      <c r="AA107" s="39"/>
      <c r="AB107" s="39"/>
      <c r="AC107" s="39"/>
      <c r="AD107" s="39"/>
      <c r="AE107" s="39"/>
      <c r="AH107" s="39"/>
      <c r="AI107" s="39"/>
      <c r="AJ107" s="39"/>
      <c r="AK107" s="39"/>
      <c r="AL107" s="39"/>
      <c r="AM107" s="39"/>
      <c r="AP107" s="39"/>
      <c r="AQ107" s="39"/>
      <c r="AR107" s="39"/>
      <c r="AS107" s="39"/>
      <c r="AT107" s="39"/>
      <c r="AU107" s="39"/>
      <c r="AX107" s="39"/>
      <c r="AY107" s="39"/>
      <c r="AZ107" s="39"/>
      <c r="BA107" s="39"/>
      <c r="BB107" s="39"/>
      <c r="BC107" s="39"/>
      <c r="BF107" s="39"/>
      <c r="BG107" s="39"/>
      <c r="BH107" s="39"/>
      <c r="BI107" s="39"/>
      <c r="BJ107" s="39"/>
      <c r="BK107" s="39"/>
      <c r="BN107" s="39"/>
      <c r="BO107" s="39"/>
      <c r="BP107" s="39"/>
      <c r="BQ107" s="39"/>
      <c r="BR107" s="39"/>
      <c r="BS107" s="39"/>
      <c r="BV107" s="39"/>
      <c r="BW107" s="39"/>
      <c r="BX107" s="39"/>
      <c r="BY107" s="39"/>
      <c r="BZ107" s="39"/>
      <c r="CA107" s="39"/>
      <c r="CD107" s="39"/>
      <c r="CE107" s="39"/>
      <c r="CF107" s="39"/>
      <c r="CG107" s="39"/>
      <c r="CH107" s="39"/>
      <c r="CI107" s="39"/>
      <c r="CL107" s="39"/>
      <c r="CM107" s="39"/>
      <c r="CN107" s="39"/>
      <c r="CO107" s="39"/>
      <c r="CP107" s="39"/>
      <c r="CQ107" s="39"/>
      <c r="CT107" s="39"/>
      <c r="CU107" s="39"/>
      <c r="CV107" s="39"/>
      <c r="CW107" s="39"/>
      <c r="CX107" s="39"/>
      <c r="CY107" s="39"/>
      <c r="DB107" s="39"/>
      <c r="DC107" s="39"/>
      <c r="DD107" s="39"/>
      <c r="DE107" s="39"/>
      <c r="DF107" s="39"/>
      <c r="DG107" s="39"/>
      <c r="DJ107" s="39"/>
      <c r="DK107" s="39"/>
      <c r="DL107" s="39"/>
      <c r="DM107" s="39"/>
      <c r="DN107" s="39"/>
      <c r="DO107" s="39"/>
      <c r="DR107" s="39"/>
      <c r="DS107" s="39"/>
      <c r="DT107" s="39"/>
      <c r="DU107" s="39"/>
      <c r="DV107" s="39"/>
      <c r="DW107" s="39"/>
      <c r="DZ107" s="39"/>
      <c r="EA107" s="39"/>
      <c r="EB107" s="39"/>
      <c r="EC107" s="39"/>
      <c r="ED107" s="39"/>
      <c r="EE107" s="39"/>
      <c r="EH107" s="39"/>
      <c r="EI107" s="39"/>
      <c r="EJ107" s="39"/>
      <c r="EK107" s="39"/>
      <c r="EL107" s="39"/>
      <c r="EM107" s="39"/>
      <c r="EP107" s="39"/>
      <c r="EQ107" s="39"/>
      <c r="ER107" s="39"/>
      <c r="ES107" s="39"/>
      <c r="ET107" s="39"/>
      <c r="EU107" s="39"/>
      <c r="EX107" s="39"/>
      <c r="EY107" s="39"/>
      <c r="EZ107" s="39"/>
      <c r="FA107" s="39"/>
      <c r="FB107" s="39"/>
      <c r="FC107" s="39"/>
      <c r="FF107" s="39"/>
      <c r="FG107" s="39"/>
      <c r="FH107" s="39"/>
      <c r="FI107" s="39"/>
      <c r="FJ107" s="39"/>
      <c r="FK107" s="39"/>
      <c r="FN107" s="39"/>
      <c r="FO107" s="39"/>
      <c r="FP107" s="39"/>
      <c r="FQ107" s="39"/>
      <c r="FR107" s="39"/>
      <c r="FS107" s="39"/>
      <c r="FV107" s="39"/>
      <c r="FW107" s="39"/>
      <c r="FX107" s="39"/>
      <c r="FY107" s="39"/>
      <c r="FZ107" s="39"/>
      <c r="GA107" s="39"/>
      <c r="GD107" s="39"/>
      <c r="GE107" s="39"/>
      <c r="GF107" s="39"/>
      <c r="GG107" s="39"/>
      <c r="GH107" s="39"/>
      <c r="GI107" s="39"/>
      <c r="GL107" s="39"/>
      <c r="GM107" s="39"/>
      <c r="GN107" s="39"/>
      <c r="GO107" s="39"/>
      <c r="GP107" s="39"/>
      <c r="GQ107" s="39"/>
      <c r="GT107" s="39"/>
      <c r="GU107" s="39"/>
      <c r="GV107" s="39"/>
      <c r="GW107" s="39"/>
      <c r="GX107" s="39"/>
      <c r="GY107" s="39"/>
      <c r="HB107" s="39"/>
      <c r="HC107" s="39"/>
      <c r="HD107" s="39"/>
      <c r="HE107" s="39"/>
      <c r="HF107" s="39"/>
      <c r="HG107" s="39"/>
      <c r="HJ107" s="39"/>
      <c r="HK107" s="39"/>
      <c r="HL107" s="39"/>
      <c r="HM107" s="39"/>
      <c r="HN107" s="39"/>
      <c r="HO107" s="39"/>
      <c r="HR107" s="39"/>
      <c r="HS107" s="39"/>
      <c r="HT107" s="39"/>
      <c r="HU107" s="39"/>
      <c r="HV107" s="39"/>
      <c r="HW107" s="39"/>
      <c r="HZ107" s="39"/>
      <c r="IA107" s="39"/>
      <c r="IB107" s="39"/>
      <c r="IC107" s="39"/>
      <c r="ID107" s="39"/>
      <c r="IE107" s="39"/>
      <c r="IH107" s="39"/>
      <c r="II107" s="39"/>
      <c r="IJ107" s="39"/>
      <c r="IK107" s="39"/>
      <c r="IL107" s="39"/>
      <c r="IM107" s="39"/>
      <c r="IP107" s="39"/>
      <c r="IQ107" s="39"/>
      <c r="IR107" s="39"/>
      <c r="IS107" s="39"/>
      <c r="IT107" s="39"/>
      <c r="IU107" s="39"/>
    </row>
    <row r="108" spans="1:255" ht="135.75" customHeight="1">
      <c r="A108" s="154" t="s">
        <v>2910</v>
      </c>
      <c r="B108" s="155" t="s">
        <v>2481</v>
      </c>
      <c r="C108" s="155" t="s">
        <v>2911</v>
      </c>
      <c r="D108" s="155" t="s">
        <v>13952</v>
      </c>
      <c r="E108" s="155" t="s">
        <v>2813</v>
      </c>
      <c r="F108" s="155" t="s">
        <v>2596</v>
      </c>
      <c r="G108" s="155" t="s">
        <v>2912</v>
      </c>
      <c r="H108" s="154" t="s">
        <v>13953</v>
      </c>
      <c r="J108" s="39"/>
      <c r="K108" s="39"/>
      <c r="L108" s="39"/>
      <c r="M108" s="39"/>
      <c r="N108" s="39"/>
      <c r="O108" s="39"/>
      <c r="R108" s="39"/>
      <c r="S108" s="39"/>
      <c r="T108" s="39"/>
      <c r="U108" s="39"/>
      <c r="V108" s="39"/>
      <c r="W108" s="39"/>
      <c r="Z108" s="39"/>
      <c r="AA108" s="39"/>
      <c r="AB108" s="39"/>
      <c r="AC108" s="39"/>
      <c r="AD108" s="39"/>
      <c r="AE108" s="39"/>
      <c r="AH108" s="39"/>
      <c r="AI108" s="39"/>
      <c r="AJ108" s="39"/>
      <c r="AK108" s="39"/>
      <c r="AL108" s="39"/>
      <c r="AM108" s="39"/>
      <c r="AP108" s="39"/>
      <c r="AQ108" s="39"/>
      <c r="AR108" s="39"/>
      <c r="AS108" s="39"/>
      <c r="AT108" s="39"/>
      <c r="AU108" s="39"/>
      <c r="AX108" s="39"/>
      <c r="AY108" s="39"/>
      <c r="AZ108" s="39"/>
      <c r="BA108" s="39"/>
      <c r="BB108" s="39"/>
      <c r="BC108" s="39"/>
      <c r="BF108" s="39"/>
      <c r="BG108" s="39"/>
      <c r="BH108" s="39"/>
      <c r="BI108" s="39"/>
      <c r="BJ108" s="39"/>
      <c r="BK108" s="39"/>
      <c r="BN108" s="39"/>
      <c r="BO108" s="39"/>
      <c r="BP108" s="39"/>
      <c r="BQ108" s="39"/>
      <c r="BR108" s="39"/>
      <c r="BS108" s="39"/>
      <c r="BV108" s="39"/>
      <c r="BW108" s="39"/>
      <c r="BX108" s="39"/>
      <c r="BY108" s="39"/>
      <c r="BZ108" s="39"/>
      <c r="CA108" s="39"/>
      <c r="CD108" s="39"/>
      <c r="CE108" s="39"/>
      <c r="CF108" s="39"/>
      <c r="CG108" s="39"/>
      <c r="CH108" s="39"/>
      <c r="CI108" s="39"/>
      <c r="CL108" s="39"/>
      <c r="CM108" s="39"/>
      <c r="CN108" s="39"/>
      <c r="CO108" s="39"/>
      <c r="CP108" s="39"/>
      <c r="CQ108" s="39"/>
      <c r="CT108" s="39"/>
      <c r="CU108" s="39"/>
      <c r="CV108" s="39"/>
      <c r="CW108" s="39"/>
      <c r="CX108" s="39"/>
      <c r="CY108" s="39"/>
      <c r="DB108" s="39"/>
      <c r="DC108" s="39"/>
      <c r="DD108" s="39"/>
      <c r="DE108" s="39"/>
      <c r="DF108" s="39"/>
      <c r="DG108" s="39"/>
      <c r="DJ108" s="39"/>
      <c r="DK108" s="39"/>
      <c r="DL108" s="39"/>
      <c r="DM108" s="39"/>
      <c r="DN108" s="39"/>
      <c r="DO108" s="39"/>
      <c r="DR108" s="39"/>
      <c r="DS108" s="39"/>
      <c r="DT108" s="39"/>
      <c r="DU108" s="39"/>
      <c r="DV108" s="39"/>
      <c r="DW108" s="39"/>
      <c r="DZ108" s="39"/>
      <c r="EA108" s="39"/>
      <c r="EB108" s="39"/>
      <c r="EC108" s="39"/>
      <c r="ED108" s="39"/>
      <c r="EE108" s="39"/>
      <c r="EH108" s="39"/>
      <c r="EI108" s="39"/>
      <c r="EJ108" s="39"/>
      <c r="EK108" s="39"/>
      <c r="EL108" s="39"/>
      <c r="EM108" s="39"/>
      <c r="EP108" s="39"/>
      <c r="EQ108" s="39"/>
      <c r="ER108" s="39"/>
      <c r="ES108" s="39"/>
      <c r="ET108" s="39"/>
      <c r="EU108" s="39"/>
      <c r="EX108" s="39"/>
      <c r="EY108" s="39"/>
      <c r="EZ108" s="39"/>
      <c r="FA108" s="39"/>
      <c r="FB108" s="39"/>
      <c r="FC108" s="39"/>
      <c r="FF108" s="39"/>
      <c r="FG108" s="39"/>
      <c r="FH108" s="39"/>
      <c r="FI108" s="39"/>
      <c r="FJ108" s="39"/>
      <c r="FK108" s="39"/>
      <c r="FN108" s="39"/>
      <c r="FO108" s="39"/>
      <c r="FP108" s="39"/>
      <c r="FQ108" s="39"/>
      <c r="FR108" s="39"/>
      <c r="FS108" s="39"/>
      <c r="FV108" s="39"/>
      <c r="FW108" s="39"/>
      <c r="FX108" s="39"/>
      <c r="FY108" s="39"/>
      <c r="FZ108" s="39"/>
      <c r="GA108" s="39"/>
      <c r="GD108" s="39"/>
      <c r="GE108" s="39"/>
      <c r="GF108" s="39"/>
      <c r="GG108" s="39"/>
      <c r="GH108" s="39"/>
      <c r="GI108" s="39"/>
      <c r="GL108" s="39"/>
      <c r="GM108" s="39"/>
      <c r="GN108" s="39"/>
      <c r="GO108" s="39"/>
      <c r="GP108" s="39"/>
      <c r="GQ108" s="39"/>
      <c r="GT108" s="39"/>
      <c r="GU108" s="39"/>
      <c r="GV108" s="39"/>
      <c r="GW108" s="39"/>
      <c r="GX108" s="39"/>
      <c r="GY108" s="39"/>
      <c r="HB108" s="39"/>
      <c r="HC108" s="39"/>
      <c r="HD108" s="39"/>
      <c r="HE108" s="39"/>
      <c r="HF108" s="39"/>
      <c r="HG108" s="39"/>
      <c r="HJ108" s="39"/>
      <c r="HK108" s="39"/>
      <c r="HL108" s="39"/>
      <c r="HM108" s="39"/>
      <c r="HN108" s="39"/>
      <c r="HO108" s="39"/>
      <c r="HR108" s="39"/>
      <c r="HS108" s="39"/>
      <c r="HT108" s="39"/>
      <c r="HU108" s="39"/>
      <c r="HV108" s="39"/>
      <c r="HW108" s="39"/>
      <c r="HZ108" s="39"/>
      <c r="IA108" s="39"/>
      <c r="IB108" s="39"/>
      <c r="IC108" s="39"/>
      <c r="ID108" s="39"/>
      <c r="IE108" s="39"/>
      <c r="IH108" s="39"/>
      <c r="II108" s="39"/>
      <c r="IJ108" s="39"/>
      <c r="IK108" s="39"/>
      <c r="IL108" s="39"/>
      <c r="IM108" s="39"/>
      <c r="IP108" s="39"/>
      <c r="IQ108" s="39"/>
      <c r="IR108" s="39"/>
      <c r="IS108" s="39"/>
      <c r="IT108" s="39"/>
      <c r="IU108" s="39"/>
    </row>
    <row r="109" spans="1:255" ht="135.75" customHeight="1">
      <c r="A109" s="154" t="s">
        <v>2913</v>
      </c>
      <c r="B109" s="155" t="s">
        <v>2481</v>
      </c>
      <c r="C109" s="155" t="s">
        <v>2914</v>
      </c>
      <c r="D109" s="155" t="s">
        <v>13954</v>
      </c>
      <c r="E109" s="155" t="s">
        <v>2813</v>
      </c>
      <c r="F109" s="155" t="s">
        <v>2640</v>
      </c>
      <c r="G109" s="155" t="s">
        <v>2915</v>
      </c>
      <c r="H109" s="154" t="s">
        <v>13955</v>
      </c>
      <c r="J109" s="39"/>
      <c r="K109" s="39"/>
      <c r="L109" s="39"/>
      <c r="M109" s="39"/>
      <c r="N109" s="39"/>
      <c r="O109" s="39"/>
      <c r="R109" s="39"/>
      <c r="S109" s="39"/>
      <c r="T109" s="39"/>
      <c r="U109" s="39"/>
      <c r="V109" s="39"/>
      <c r="W109" s="39"/>
      <c r="Z109" s="39"/>
      <c r="AA109" s="39"/>
      <c r="AB109" s="39"/>
      <c r="AC109" s="39"/>
      <c r="AD109" s="39"/>
      <c r="AE109" s="39"/>
      <c r="AH109" s="39"/>
      <c r="AI109" s="39"/>
      <c r="AJ109" s="39"/>
      <c r="AK109" s="39"/>
      <c r="AL109" s="39"/>
      <c r="AM109" s="39"/>
      <c r="AP109" s="39"/>
      <c r="AQ109" s="39"/>
      <c r="AR109" s="39"/>
      <c r="AS109" s="39"/>
      <c r="AT109" s="39"/>
      <c r="AU109" s="39"/>
      <c r="AX109" s="39"/>
      <c r="AY109" s="39"/>
      <c r="AZ109" s="39"/>
      <c r="BA109" s="39"/>
      <c r="BB109" s="39"/>
      <c r="BC109" s="39"/>
      <c r="BF109" s="39"/>
      <c r="BG109" s="39"/>
      <c r="BH109" s="39"/>
      <c r="BI109" s="39"/>
      <c r="BJ109" s="39"/>
      <c r="BK109" s="39"/>
      <c r="BN109" s="39"/>
      <c r="BO109" s="39"/>
      <c r="BP109" s="39"/>
      <c r="BQ109" s="39"/>
      <c r="BR109" s="39"/>
      <c r="BS109" s="39"/>
      <c r="BV109" s="39"/>
      <c r="BW109" s="39"/>
      <c r="BX109" s="39"/>
      <c r="BY109" s="39"/>
      <c r="BZ109" s="39"/>
      <c r="CA109" s="39"/>
      <c r="CD109" s="39"/>
      <c r="CE109" s="39"/>
      <c r="CF109" s="39"/>
      <c r="CG109" s="39"/>
      <c r="CH109" s="39"/>
      <c r="CI109" s="39"/>
      <c r="CL109" s="39"/>
      <c r="CM109" s="39"/>
      <c r="CN109" s="39"/>
      <c r="CO109" s="39"/>
      <c r="CP109" s="39"/>
      <c r="CQ109" s="39"/>
      <c r="CT109" s="39"/>
      <c r="CU109" s="39"/>
      <c r="CV109" s="39"/>
      <c r="CW109" s="39"/>
      <c r="CX109" s="39"/>
      <c r="CY109" s="39"/>
      <c r="DB109" s="39"/>
      <c r="DC109" s="39"/>
      <c r="DD109" s="39"/>
      <c r="DE109" s="39"/>
      <c r="DF109" s="39"/>
      <c r="DG109" s="39"/>
      <c r="DJ109" s="39"/>
      <c r="DK109" s="39"/>
      <c r="DL109" s="39"/>
      <c r="DM109" s="39"/>
      <c r="DN109" s="39"/>
      <c r="DO109" s="39"/>
      <c r="DR109" s="39"/>
      <c r="DS109" s="39"/>
      <c r="DT109" s="39"/>
      <c r="DU109" s="39"/>
      <c r="DV109" s="39"/>
      <c r="DW109" s="39"/>
      <c r="DZ109" s="39"/>
      <c r="EA109" s="39"/>
      <c r="EB109" s="39"/>
      <c r="EC109" s="39"/>
      <c r="ED109" s="39"/>
      <c r="EE109" s="39"/>
      <c r="EH109" s="39"/>
      <c r="EI109" s="39"/>
      <c r="EJ109" s="39"/>
      <c r="EK109" s="39"/>
      <c r="EL109" s="39"/>
      <c r="EM109" s="39"/>
      <c r="EP109" s="39"/>
      <c r="EQ109" s="39"/>
      <c r="ER109" s="39"/>
      <c r="ES109" s="39"/>
      <c r="ET109" s="39"/>
      <c r="EU109" s="39"/>
      <c r="EX109" s="39"/>
      <c r="EY109" s="39"/>
      <c r="EZ109" s="39"/>
      <c r="FA109" s="39"/>
      <c r="FB109" s="39"/>
      <c r="FC109" s="39"/>
      <c r="FF109" s="39"/>
      <c r="FG109" s="39"/>
      <c r="FH109" s="39"/>
      <c r="FI109" s="39"/>
      <c r="FJ109" s="39"/>
      <c r="FK109" s="39"/>
      <c r="FN109" s="39"/>
      <c r="FO109" s="39"/>
      <c r="FP109" s="39"/>
      <c r="FQ109" s="39"/>
      <c r="FR109" s="39"/>
      <c r="FS109" s="39"/>
      <c r="FV109" s="39"/>
      <c r="FW109" s="39"/>
      <c r="FX109" s="39"/>
      <c r="FY109" s="39"/>
      <c r="FZ109" s="39"/>
      <c r="GA109" s="39"/>
      <c r="GD109" s="39"/>
      <c r="GE109" s="39"/>
      <c r="GF109" s="39"/>
      <c r="GG109" s="39"/>
      <c r="GH109" s="39"/>
      <c r="GI109" s="39"/>
      <c r="GL109" s="39"/>
      <c r="GM109" s="39"/>
      <c r="GN109" s="39"/>
      <c r="GO109" s="39"/>
      <c r="GP109" s="39"/>
      <c r="GQ109" s="39"/>
      <c r="GT109" s="39"/>
      <c r="GU109" s="39"/>
      <c r="GV109" s="39"/>
      <c r="GW109" s="39"/>
      <c r="GX109" s="39"/>
      <c r="GY109" s="39"/>
      <c r="HB109" s="39"/>
      <c r="HC109" s="39"/>
      <c r="HD109" s="39"/>
      <c r="HE109" s="39"/>
      <c r="HF109" s="39"/>
      <c r="HG109" s="39"/>
      <c r="HJ109" s="39"/>
      <c r="HK109" s="39"/>
      <c r="HL109" s="39"/>
      <c r="HM109" s="39"/>
      <c r="HN109" s="39"/>
      <c r="HO109" s="39"/>
      <c r="HR109" s="39"/>
      <c r="HS109" s="39"/>
      <c r="HT109" s="39"/>
      <c r="HU109" s="39"/>
      <c r="HV109" s="39"/>
      <c r="HW109" s="39"/>
      <c r="HZ109" s="39"/>
      <c r="IA109" s="39"/>
      <c r="IB109" s="39"/>
      <c r="IC109" s="39"/>
      <c r="ID109" s="39"/>
      <c r="IE109" s="39"/>
      <c r="IH109" s="39"/>
      <c r="II109" s="39"/>
      <c r="IJ109" s="39"/>
      <c r="IK109" s="39"/>
      <c r="IL109" s="39"/>
      <c r="IM109" s="39"/>
      <c r="IP109" s="39"/>
      <c r="IQ109" s="39"/>
      <c r="IR109" s="39"/>
      <c r="IS109" s="39"/>
      <c r="IT109" s="39"/>
      <c r="IU109" s="39"/>
    </row>
    <row r="110" spans="1:255" ht="135.75" customHeight="1">
      <c r="A110" s="154" t="s">
        <v>2916</v>
      </c>
      <c r="B110" s="155" t="s">
        <v>2481</v>
      </c>
      <c r="C110" s="155" t="s">
        <v>2917</v>
      </c>
      <c r="D110" s="155" t="s">
        <v>13952</v>
      </c>
      <c r="E110" s="155" t="s">
        <v>2813</v>
      </c>
      <c r="F110" s="155" t="s">
        <v>2596</v>
      </c>
      <c r="G110" s="155" t="s">
        <v>2918</v>
      </c>
      <c r="H110" s="154" t="s">
        <v>13953</v>
      </c>
      <c r="J110" s="39"/>
      <c r="K110" s="39"/>
      <c r="L110" s="39"/>
      <c r="M110" s="39"/>
      <c r="N110" s="39"/>
      <c r="O110" s="39"/>
      <c r="R110" s="39"/>
      <c r="S110" s="39"/>
      <c r="T110" s="39"/>
      <c r="U110" s="39"/>
      <c r="V110" s="39"/>
      <c r="W110" s="39"/>
      <c r="Z110" s="39"/>
      <c r="AA110" s="39"/>
      <c r="AB110" s="39"/>
      <c r="AC110" s="39"/>
      <c r="AD110" s="39"/>
      <c r="AE110" s="39"/>
      <c r="AH110" s="39"/>
      <c r="AI110" s="39"/>
      <c r="AJ110" s="39"/>
      <c r="AK110" s="39"/>
      <c r="AL110" s="39"/>
      <c r="AM110" s="39"/>
      <c r="AP110" s="39"/>
      <c r="AQ110" s="39"/>
      <c r="AR110" s="39"/>
      <c r="AS110" s="39"/>
      <c r="AT110" s="39"/>
      <c r="AU110" s="39"/>
      <c r="AX110" s="39"/>
      <c r="AY110" s="39"/>
      <c r="AZ110" s="39"/>
      <c r="BA110" s="39"/>
      <c r="BB110" s="39"/>
      <c r="BC110" s="39"/>
      <c r="BF110" s="39"/>
      <c r="BG110" s="39"/>
      <c r="BH110" s="39"/>
      <c r="BI110" s="39"/>
      <c r="BJ110" s="39"/>
      <c r="BK110" s="39"/>
      <c r="BN110" s="39"/>
      <c r="BO110" s="39"/>
      <c r="BP110" s="39"/>
      <c r="BQ110" s="39"/>
      <c r="BR110" s="39"/>
      <c r="BS110" s="39"/>
      <c r="BV110" s="39"/>
      <c r="BW110" s="39"/>
      <c r="BX110" s="39"/>
      <c r="BY110" s="39"/>
      <c r="BZ110" s="39"/>
      <c r="CA110" s="39"/>
      <c r="CD110" s="39"/>
      <c r="CE110" s="39"/>
      <c r="CF110" s="39"/>
      <c r="CG110" s="39"/>
      <c r="CH110" s="39"/>
      <c r="CI110" s="39"/>
      <c r="CL110" s="39"/>
      <c r="CM110" s="39"/>
      <c r="CN110" s="39"/>
      <c r="CO110" s="39"/>
      <c r="CP110" s="39"/>
      <c r="CQ110" s="39"/>
      <c r="CT110" s="39"/>
      <c r="CU110" s="39"/>
      <c r="CV110" s="39"/>
      <c r="CW110" s="39"/>
      <c r="CX110" s="39"/>
      <c r="CY110" s="39"/>
      <c r="DB110" s="39"/>
      <c r="DC110" s="39"/>
      <c r="DD110" s="39"/>
      <c r="DE110" s="39"/>
      <c r="DF110" s="39"/>
      <c r="DG110" s="39"/>
      <c r="DJ110" s="39"/>
      <c r="DK110" s="39"/>
      <c r="DL110" s="39"/>
      <c r="DM110" s="39"/>
      <c r="DN110" s="39"/>
      <c r="DO110" s="39"/>
      <c r="DR110" s="39"/>
      <c r="DS110" s="39"/>
      <c r="DT110" s="39"/>
      <c r="DU110" s="39"/>
      <c r="DV110" s="39"/>
      <c r="DW110" s="39"/>
      <c r="DZ110" s="39"/>
      <c r="EA110" s="39"/>
      <c r="EB110" s="39"/>
      <c r="EC110" s="39"/>
      <c r="ED110" s="39"/>
      <c r="EE110" s="39"/>
      <c r="EH110" s="39"/>
      <c r="EI110" s="39"/>
      <c r="EJ110" s="39"/>
      <c r="EK110" s="39"/>
      <c r="EL110" s="39"/>
      <c r="EM110" s="39"/>
      <c r="EP110" s="39"/>
      <c r="EQ110" s="39"/>
      <c r="ER110" s="39"/>
      <c r="ES110" s="39"/>
      <c r="ET110" s="39"/>
      <c r="EU110" s="39"/>
      <c r="EX110" s="39"/>
      <c r="EY110" s="39"/>
      <c r="EZ110" s="39"/>
      <c r="FA110" s="39"/>
      <c r="FB110" s="39"/>
      <c r="FC110" s="39"/>
      <c r="FF110" s="39"/>
      <c r="FG110" s="39"/>
      <c r="FH110" s="39"/>
      <c r="FI110" s="39"/>
      <c r="FJ110" s="39"/>
      <c r="FK110" s="39"/>
      <c r="FN110" s="39"/>
      <c r="FO110" s="39"/>
      <c r="FP110" s="39"/>
      <c r="FQ110" s="39"/>
      <c r="FR110" s="39"/>
      <c r="FS110" s="39"/>
      <c r="FV110" s="39"/>
      <c r="FW110" s="39"/>
      <c r="FX110" s="39"/>
      <c r="FY110" s="39"/>
      <c r="FZ110" s="39"/>
      <c r="GA110" s="39"/>
      <c r="GD110" s="39"/>
      <c r="GE110" s="39"/>
      <c r="GF110" s="39"/>
      <c r="GG110" s="39"/>
      <c r="GH110" s="39"/>
      <c r="GI110" s="39"/>
      <c r="GL110" s="39"/>
      <c r="GM110" s="39"/>
      <c r="GN110" s="39"/>
      <c r="GO110" s="39"/>
      <c r="GP110" s="39"/>
      <c r="GQ110" s="39"/>
      <c r="GT110" s="39"/>
      <c r="GU110" s="39"/>
      <c r="GV110" s="39"/>
      <c r="GW110" s="39"/>
      <c r="GX110" s="39"/>
      <c r="GY110" s="39"/>
      <c r="HB110" s="39"/>
      <c r="HC110" s="39"/>
      <c r="HD110" s="39"/>
      <c r="HE110" s="39"/>
      <c r="HF110" s="39"/>
      <c r="HG110" s="39"/>
      <c r="HJ110" s="39"/>
      <c r="HK110" s="39"/>
      <c r="HL110" s="39"/>
      <c r="HM110" s="39"/>
      <c r="HN110" s="39"/>
      <c r="HO110" s="39"/>
      <c r="HR110" s="39"/>
      <c r="HS110" s="39"/>
      <c r="HT110" s="39"/>
      <c r="HU110" s="39"/>
      <c r="HV110" s="39"/>
      <c r="HW110" s="39"/>
      <c r="HZ110" s="39"/>
      <c r="IA110" s="39"/>
      <c r="IB110" s="39"/>
      <c r="IC110" s="39"/>
      <c r="ID110" s="39"/>
      <c r="IE110" s="39"/>
      <c r="IH110" s="39"/>
      <c r="II110" s="39"/>
      <c r="IJ110" s="39"/>
      <c r="IK110" s="39"/>
      <c r="IL110" s="39"/>
      <c r="IM110" s="39"/>
      <c r="IP110" s="39"/>
      <c r="IQ110" s="39"/>
      <c r="IR110" s="39"/>
      <c r="IS110" s="39"/>
      <c r="IT110" s="39"/>
      <c r="IU110" s="39"/>
    </row>
    <row r="111" spans="1:255" ht="75.75" customHeight="1">
      <c r="A111" s="154" t="s">
        <v>2919</v>
      </c>
      <c r="B111" s="155" t="s">
        <v>2481</v>
      </c>
      <c r="C111" s="155" t="s">
        <v>2920</v>
      </c>
      <c r="D111" s="155" t="s">
        <v>2547</v>
      </c>
      <c r="E111" s="155" t="s">
        <v>2484</v>
      </c>
      <c r="F111" s="155" t="s">
        <v>2586</v>
      </c>
      <c r="G111" s="155" t="s">
        <v>2921</v>
      </c>
      <c r="H111" s="154" t="s">
        <v>13956</v>
      </c>
      <c r="J111" s="39"/>
      <c r="K111" s="39"/>
      <c r="L111" s="39"/>
      <c r="M111" s="39"/>
      <c r="N111" s="39"/>
      <c r="O111" s="39"/>
      <c r="R111" s="39"/>
      <c r="S111" s="39"/>
      <c r="T111" s="39"/>
      <c r="U111" s="39"/>
      <c r="V111" s="39"/>
      <c r="W111" s="39"/>
      <c r="Z111" s="39"/>
      <c r="AA111" s="39"/>
      <c r="AB111" s="39"/>
      <c r="AC111" s="39"/>
      <c r="AD111" s="39"/>
      <c r="AE111" s="39"/>
      <c r="AH111" s="39"/>
      <c r="AI111" s="39"/>
      <c r="AJ111" s="39"/>
      <c r="AK111" s="39"/>
      <c r="AL111" s="39"/>
      <c r="AM111" s="39"/>
      <c r="AP111" s="39"/>
      <c r="AQ111" s="39"/>
      <c r="AR111" s="39"/>
      <c r="AS111" s="39"/>
      <c r="AT111" s="39"/>
      <c r="AU111" s="39"/>
      <c r="AX111" s="39"/>
      <c r="AY111" s="39"/>
      <c r="AZ111" s="39"/>
      <c r="BA111" s="39"/>
      <c r="BB111" s="39"/>
      <c r="BC111" s="39"/>
      <c r="BF111" s="39"/>
      <c r="BG111" s="39"/>
      <c r="BH111" s="39"/>
      <c r="BI111" s="39"/>
      <c r="BJ111" s="39"/>
      <c r="BK111" s="39"/>
      <c r="BN111" s="39"/>
      <c r="BO111" s="39"/>
      <c r="BP111" s="39"/>
      <c r="BQ111" s="39"/>
      <c r="BR111" s="39"/>
      <c r="BS111" s="39"/>
      <c r="BV111" s="39"/>
      <c r="BW111" s="39"/>
      <c r="BX111" s="39"/>
      <c r="BY111" s="39"/>
      <c r="BZ111" s="39"/>
      <c r="CA111" s="39"/>
      <c r="CD111" s="39"/>
      <c r="CE111" s="39"/>
      <c r="CF111" s="39"/>
      <c r="CG111" s="39"/>
      <c r="CH111" s="39"/>
      <c r="CI111" s="39"/>
      <c r="CL111" s="39"/>
      <c r="CM111" s="39"/>
      <c r="CN111" s="39"/>
      <c r="CO111" s="39"/>
      <c r="CP111" s="39"/>
      <c r="CQ111" s="39"/>
      <c r="CT111" s="39"/>
      <c r="CU111" s="39"/>
      <c r="CV111" s="39"/>
      <c r="CW111" s="39"/>
      <c r="CX111" s="39"/>
      <c r="CY111" s="39"/>
      <c r="DB111" s="39"/>
      <c r="DC111" s="39"/>
      <c r="DD111" s="39"/>
      <c r="DE111" s="39"/>
      <c r="DF111" s="39"/>
      <c r="DG111" s="39"/>
      <c r="DJ111" s="39"/>
      <c r="DK111" s="39"/>
      <c r="DL111" s="39"/>
      <c r="DM111" s="39"/>
      <c r="DN111" s="39"/>
      <c r="DO111" s="39"/>
      <c r="DR111" s="39"/>
      <c r="DS111" s="39"/>
      <c r="DT111" s="39"/>
      <c r="DU111" s="39"/>
      <c r="DV111" s="39"/>
      <c r="DW111" s="39"/>
      <c r="DZ111" s="39"/>
      <c r="EA111" s="39"/>
      <c r="EB111" s="39"/>
      <c r="EC111" s="39"/>
      <c r="ED111" s="39"/>
      <c r="EE111" s="39"/>
      <c r="EH111" s="39"/>
      <c r="EI111" s="39"/>
      <c r="EJ111" s="39"/>
      <c r="EK111" s="39"/>
      <c r="EL111" s="39"/>
      <c r="EM111" s="39"/>
      <c r="EP111" s="39"/>
      <c r="EQ111" s="39"/>
      <c r="ER111" s="39"/>
      <c r="ES111" s="39"/>
      <c r="ET111" s="39"/>
      <c r="EU111" s="39"/>
      <c r="EX111" s="39"/>
      <c r="EY111" s="39"/>
      <c r="EZ111" s="39"/>
      <c r="FA111" s="39"/>
      <c r="FB111" s="39"/>
      <c r="FC111" s="39"/>
      <c r="FF111" s="39"/>
      <c r="FG111" s="39"/>
      <c r="FH111" s="39"/>
      <c r="FI111" s="39"/>
      <c r="FJ111" s="39"/>
      <c r="FK111" s="39"/>
      <c r="FN111" s="39"/>
      <c r="FO111" s="39"/>
      <c r="FP111" s="39"/>
      <c r="FQ111" s="39"/>
      <c r="FR111" s="39"/>
      <c r="FS111" s="39"/>
      <c r="FV111" s="39"/>
      <c r="FW111" s="39"/>
      <c r="FX111" s="39"/>
      <c r="FY111" s="39"/>
      <c r="FZ111" s="39"/>
      <c r="GA111" s="39"/>
      <c r="GD111" s="39"/>
      <c r="GE111" s="39"/>
      <c r="GF111" s="39"/>
      <c r="GG111" s="39"/>
      <c r="GH111" s="39"/>
      <c r="GI111" s="39"/>
      <c r="GL111" s="39"/>
      <c r="GM111" s="39"/>
      <c r="GN111" s="39"/>
      <c r="GO111" s="39"/>
      <c r="GP111" s="39"/>
      <c r="GQ111" s="39"/>
      <c r="GT111" s="39"/>
      <c r="GU111" s="39"/>
      <c r="GV111" s="39"/>
      <c r="GW111" s="39"/>
      <c r="GX111" s="39"/>
      <c r="GY111" s="39"/>
      <c r="HB111" s="39"/>
      <c r="HC111" s="39"/>
      <c r="HD111" s="39"/>
      <c r="HE111" s="39"/>
      <c r="HF111" s="39"/>
      <c r="HG111" s="39"/>
      <c r="HJ111" s="39"/>
      <c r="HK111" s="39"/>
      <c r="HL111" s="39"/>
      <c r="HM111" s="39"/>
      <c r="HN111" s="39"/>
      <c r="HO111" s="39"/>
      <c r="HR111" s="39"/>
      <c r="HS111" s="39"/>
      <c r="HT111" s="39"/>
      <c r="HU111" s="39"/>
      <c r="HV111" s="39"/>
      <c r="HW111" s="39"/>
      <c r="HZ111" s="39"/>
      <c r="IA111" s="39"/>
      <c r="IB111" s="39"/>
      <c r="IC111" s="39"/>
      <c r="ID111" s="39"/>
      <c r="IE111" s="39"/>
      <c r="IH111" s="39"/>
      <c r="II111" s="39"/>
      <c r="IJ111" s="39"/>
      <c r="IK111" s="39"/>
      <c r="IL111" s="39"/>
      <c r="IM111" s="39"/>
      <c r="IP111" s="39"/>
      <c r="IQ111" s="39"/>
      <c r="IR111" s="39"/>
      <c r="IS111" s="39"/>
      <c r="IT111" s="39"/>
      <c r="IU111" s="39"/>
    </row>
    <row r="112" spans="1:255" ht="90.75" customHeight="1">
      <c r="A112" s="154" t="s">
        <v>2922</v>
      </c>
      <c r="B112" s="155" t="s">
        <v>2481</v>
      </c>
      <c r="C112" s="155" t="s">
        <v>2502</v>
      </c>
      <c r="D112" s="155" t="s">
        <v>2756</v>
      </c>
      <c r="E112" s="155" t="s">
        <v>2484</v>
      </c>
      <c r="F112" s="155" t="s">
        <v>2615</v>
      </c>
      <c r="G112" s="155" t="s">
        <v>2923</v>
      </c>
      <c r="H112" s="154" t="s">
        <v>13957</v>
      </c>
      <c r="J112" s="39"/>
      <c r="K112" s="39"/>
      <c r="L112" s="39"/>
      <c r="M112" s="39"/>
      <c r="N112" s="39"/>
      <c r="O112" s="39"/>
      <c r="R112" s="39"/>
      <c r="S112" s="39"/>
      <c r="T112" s="39"/>
      <c r="U112" s="39"/>
      <c r="V112" s="39"/>
      <c r="W112" s="39"/>
      <c r="Z112" s="39"/>
      <c r="AA112" s="39"/>
      <c r="AB112" s="39"/>
      <c r="AC112" s="39"/>
      <c r="AD112" s="39"/>
      <c r="AE112" s="39"/>
      <c r="AH112" s="39"/>
      <c r="AI112" s="39"/>
      <c r="AJ112" s="39"/>
      <c r="AK112" s="39"/>
      <c r="AL112" s="39"/>
      <c r="AM112" s="39"/>
      <c r="AP112" s="39"/>
      <c r="AQ112" s="39"/>
      <c r="AR112" s="39"/>
      <c r="AS112" s="39"/>
      <c r="AT112" s="39"/>
      <c r="AU112" s="39"/>
      <c r="AX112" s="39"/>
      <c r="AY112" s="39"/>
      <c r="AZ112" s="39"/>
      <c r="BA112" s="39"/>
      <c r="BB112" s="39"/>
      <c r="BC112" s="39"/>
      <c r="BF112" s="39"/>
      <c r="BG112" s="39"/>
      <c r="BH112" s="39"/>
      <c r="BI112" s="39"/>
      <c r="BJ112" s="39"/>
      <c r="BK112" s="39"/>
      <c r="BN112" s="39"/>
      <c r="BO112" s="39"/>
      <c r="BP112" s="39"/>
      <c r="BQ112" s="39"/>
      <c r="BR112" s="39"/>
      <c r="BS112" s="39"/>
      <c r="BV112" s="39"/>
      <c r="BW112" s="39"/>
      <c r="BX112" s="39"/>
      <c r="BY112" s="39"/>
      <c r="BZ112" s="39"/>
      <c r="CA112" s="39"/>
      <c r="CD112" s="39"/>
      <c r="CE112" s="39"/>
      <c r="CF112" s="39"/>
      <c r="CG112" s="39"/>
      <c r="CH112" s="39"/>
      <c r="CI112" s="39"/>
      <c r="CL112" s="39"/>
      <c r="CM112" s="39"/>
      <c r="CN112" s="39"/>
      <c r="CO112" s="39"/>
      <c r="CP112" s="39"/>
      <c r="CQ112" s="39"/>
      <c r="CT112" s="39"/>
      <c r="CU112" s="39"/>
      <c r="CV112" s="39"/>
      <c r="CW112" s="39"/>
      <c r="CX112" s="39"/>
      <c r="CY112" s="39"/>
      <c r="DB112" s="39"/>
      <c r="DC112" s="39"/>
      <c r="DD112" s="39"/>
      <c r="DE112" s="39"/>
      <c r="DF112" s="39"/>
      <c r="DG112" s="39"/>
      <c r="DJ112" s="39"/>
      <c r="DK112" s="39"/>
      <c r="DL112" s="39"/>
      <c r="DM112" s="39"/>
      <c r="DN112" s="39"/>
      <c r="DO112" s="39"/>
      <c r="DR112" s="39"/>
      <c r="DS112" s="39"/>
      <c r="DT112" s="39"/>
      <c r="DU112" s="39"/>
      <c r="DV112" s="39"/>
      <c r="DW112" s="39"/>
      <c r="DZ112" s="39"/>
      <c r="EA112" s="39"/>
      <c r="EB112" s="39"/>
      <c r="EC112" s="39"/>
      <c r="ED112" s="39"/>
      <c r="EE112" s="39"/>
      <c r="EH112" s="39"/>
      <c r="EI112" s="39"/>
      <c r="EJ112" s="39"/>
      <c r="EK112" s="39"/>
      <c r="EL112" s="39"/>
      <c r="EM112" s="39"/>
      <c r="EP112" s="39"/>
      <c r="EQ112" s="39"/>
      <c r="ER112" s="39"/>
      <c r="ES112" s="39"/>
      <c r="ET112" s="39"/>
      <c r="EU112" s="39"/>
      <c r="EX112" s="39"/>
      <c r="EY112" s="39"/>
      <c r="EZ112" s="39"/>
      <c r="FA112" s="39"/>
      <c r="FB112" s="39"/>
      <c r="FC112" s="39"/>
      <c r="FF112" s="39"/>
      <c r="FG112" s="39"/>
      <c r="FH112" s="39"/>
      <c r="FI112" s="39"/>
      <c r="FJ112" s="39"/>
      <c r="FK112" s="39"/>
      <c r="FN112" s="39"/>
      <c r="FO112" s="39"/>
      <c r="FP112" s="39"/>
      <c r="FQ112" s="39"/>
      <c r="FR112" s="39"/>
      <c r="FS112" s="39"/>
      <c r="FV112" s="39"/>
      <c r="FW112" s="39"/>
      <c r="FX112" s="39"/>
      <c r="FY112" s="39"/>
      <c r="FZ112" s="39"/>
      <c r="GA112" s="39"/>
      <c r="GD112" s="39"/>
      <c r="GE112" s="39"/>
      <c r="GF112" s="39"/>
      <c r="GG112" s="39"/>
      <c r="GH112" s="39"/>
      <c r="GI112" s="39"/>
      <c r="GL112" s="39"/>
      <c r="GM112" s="39"/>
      <c r="GN112" s="39"/>
      <c r="GO112" s="39"/>
      <c r="GP112" s="39"/>
      <c r="GQ112" s="39"/>
      <c r="GT112" s="39"/>
      <c r="GU112" s="39"/>
      <c r="GV112" s="39"/>
      <c r="GW112" s="39"/>
      <c r="GX112" s="39"/>
      <c r="GY112" s="39"/>
      <c r="HB112" s="39"/>
      <c r="HC112" s="39"/>
      <c r="HD112" s="39"/>
      <c r="HE112" s="39"/>
      <c r="HF112" s="39"/>
      <c r="HG112" s="39"/>
      <c r="HJ112" s="39"/>
      <c r="HK112" s="39"/>
      <c r="HL112" s="39"/>
      <c r="HM112" s="39"/>
      <c r="HN112" s="39"/>
      <c r="HO112" s="39"/>
      <c r="HR112" s="39"/>
      <c r="HS112" s="39"/>
      <c r="HT112" s="39"/>
      <c r="HU112" s="39"/>
      <c r="HV112" s="39"/>
      <c r="HW112" s="39"/>
      <c r="HZ112" s="39"/>
      <c r="IA112" s="39"/>
      <c r="IB112" s="39"/>
      <c r="IC112" s="39"/>
      <c r="ID112" s="39"/>
      <c r="IE112" s="39"/>
      <c r="IH112" s="39"/>
      <c r="II112" s="39"/>
      <c r="IJ112" s="39"/>
      <c r="IK112" s="39"/>
      <c r="IL112" s="39"/>
      <c r="IM112" s="39"/>
      <c r="IP112" s="39"/>
      <c r="IQ112" s="39"/>
      <c r="IR112" s="39"/>
      <c r="IS112" s="39"/>
      <c r="IT112" s="39"/>
      <c r="IU112" s="39"/>
    </row>
    <row r="113" spans="1:255" ht="105.75" customHeight="1">
      <c r="A113" s="154" t="s">
        <v>2924</v>
      </c>
      <c r="B113" s="155" t="s">
        <v>2481</v>
      </c>
      <c r="C113" s="155" t="s">
        <v>2502</v>
      </c>
      <c r="D113" s="155" t="s">
        <v>13958</v>
      </c>
      <c r="E113" s="155" t="s">
        <v>2925</v>
      </c>
      <c r="F113" s="155" t="s">
        <v>2537</v>
      </c>
      <c r="G113" s="155" t="s">
        <v>2926</v>
      </c>
      <c r="H113" s="154" t="s">
        <v>13942</v>
      </c>
      <c r="J113" s="39"/>
      <c r="K113" s="39"/>
      <c r="L113" s="39"/>
      <c r="M113" s="39"/>
      <c r="N113" s="39"/>
      <c r="O113" s="39"/>
      <c r="R113" s="39"/>
      <c r="S113" s="39"/>
      <c r="T113" s="39"/>
      <c r="U113" s="39"/>
      <c r="V113" s="39"/>
      <c r="W113" s="39"/>
      <c r="Z113" s="39"/>
      <c r="AA113" s="39"/>
      <c r="AB113" s="39"/>
      <c r="AC113" s="39"/>
      <c r="AD113" s="39"/>
      <c r="AE113" s="39"/>
      <c r="AH113" s="39"/>
      <c r="AI113" s="39"/>
      <c r="AJ113" s="39"/>
      <c r="AK113" s="39"/>
      <c r="AL113" s="39"/>
      <c r="AM113" s="39"/>
      <c r="AP113" s="39"/>
      <c r="AQ113" s="39"/>
      <c r="AR113" s="39"/>
      <c r="AS113" s="39"/>
      <c r="AT113" s="39"/>
      <c r="AU113" s="39"/>
      <c r="AX113" s="39"/>
      <c r="AY113" s="39"/>
      <c r="AZ113" s="39"/>
      <c r="BA113" s="39"/>
      <c r="BB113" s="39"/>
      <c r="BC113" s="39"/>
      <c r="BF113" s="39"/>
      <c r="BG113" s="39"/>
      <c r="BH113" s="39"/>
      <c r="BI113" s="39"/>
      <c r="BJ113" s="39"/>
      <c r="BK113" s="39"/>
      <c r="BN113" s="39"/>
      <c r="BO113" s="39"/>
      <c r="BP113" s="39"/>
      <c r="BQ113" s="39"/>
      <c r="BR113" s="39"/>
      <c r="BS113" s="39"/>
      <c r="BV113" s="39"/>
      <c r="BW113" s="39"/>
      <c r="BX113" s="39"/>
      <c r="BY113" s="39"/>
      <c r="BZ113" s="39"/>
      <c r="CA113" s="39"/>
      <c r="CD113" s="39"/>
      <c r="CE113" s="39"/>
      <c r="CF113" s="39"/>
      <c r="CG113" s="39"/>
      <c r="CH113" s="39"/>
      <c r="CI113" s="39"/>
      <c r="CL113" s="39"/>
      <c r="CM113" s="39"/>
      <c r="CN113" s="39"/>
      <c r="CO113" s="39"/>
      <c r="CP113" s="39"/>
      <c r="CQ113" s="39"/>
      <c r="CT113" s="39"/>
      <c r="CU113" s="39"/>
      <c r="CV113" s="39"/>
      <c r="CW113" s="39"/>
      <c r="CX113" s="39"/>
      <c r="CY113" s="39"/>
      <c r="DB113" s="39"/>
      <c r="DC113" s="39"/>
      <c r="DD113" s="39"/>
      <c r="DE113" s="39"/>
      <c r="DF113" s="39"/>
      <c r="DG113" s="39"/>
      <c r="DJ113" s="39"/>
      <c r="DK113" s="39"/>
      <c r="DL113" s="39"/>
      <c r="DM113" s="39"/>
      <c r="DN113" s="39"/>
      <c r="DO113" s="39"/>
      <c r="DR113" s="39"/>
      <c r="DS113" s="39"/>
      <c r="DT113" s="39"/>
      <c r="DU113" s="39"/>
      <c r="DV113" s="39"/>
      <c r="DW113" s="39"/>
      <c r="DZ113" s="39"/>
      <c r="EA113" s="39"/>
      <c r="EB113" s="39"/>
      <c r="EC113" s="39"/>
      <c r="ED113" s="39"/>
      <c r="EE113" s="39"/>
      <c r="EH113" s="39"/>
      <c r="EI113" s="39"/>
      <c r="EJ113" s="39"/>
      <c r="EK113" s="39"/>
      <c r="EL113" s="39"/>
      <c r="EM113" s="39"/>
      <c r="EP113" s="39"/>
      <c r="EQ113" s="39"/>
      <c r="ER113" s="39"/>
      <c r="ES113" s="39"/>
      <c r="ET113" s="39"/>
      <c r="EU113" s="39"/>
      <c r="EX113" s="39"/>
      <c r="EY113" s="39"/>
      <c r="EZ113" s="39"/>
      <c r="FA113" s="39"/>
      <c r="FB113" s="39"/>
      <c r="FC113" s="39"/>
      <c r="FF113" s="39"/>
      <c r="FG113" s="39"/>
      <c r="FH113" s="39"/>
      <c r="FI113" s="39"/>
      <c r="FJ113" s="39"/>
      <c r="FK113" s="39"/>
      <c r="FN113" s="39"/>
      <c r="FO113" s="39"/>
      <c r="FP113" s="39"/>
      <c r="FQ113" s="39"/>
      <c r="FR113" s="39"/>
      <c r="FS113" s="39"/>
      <c r="FV113" s="39"/>
      <c r="FW113" s="39"/>
      <c r="FX113" s="39"/>
      <c r="FY113" s="39"/>
      <c r="FZ113" s="39"/>
      <c r="GA113" s="39"/>
      <c r="GD113" s="39"/>
      <c r="GE113" s="39"/>
      <c r="GF113" s="39"/>
      <c r="GG113" s="39"/>
      <c r="GH113" s="39"/>
      <c r="GI113" s="39"/>
      <c r="GL113" s="39"/>
      <c r="GM113" s="39"/>
      <c r="GN113" s="39"/>
      <c r="GO113" s="39"/>
      <c r="GP113" s="39"/>
      <c r="GQ113" s="39"/>
      <c r="GT113" s="39"/>
      <c r="GU113" s="39"/>
      <c r="GV113" s="39"/>
      <c r="GW113" s="39"/>
      <c r="GX113" s="39"/>
      <c r="GY113" s="39"/>
      <c r="HB113" s="39"/>
      <c r="HC113" s="39"/>
      <c r="HD113" s="39"/>
      <c r="HE113" s="39"/>
      <c r="HF113" s="39"/>
      <c r="HG113" s="39"/>
      <c r="HJ113" s="39"/>
      <c r="HK113" s="39"/>
      <c r="HL113" s="39"/>
      <c r="HM113" s="39"/>
      <c r="HN113" s="39"/>
      <c r="HO113" s="39"/>
      <c r="HR113" s="39"/>
      <c r="HS113" s="39"/>
      <c r="HT113" s="39"/>
      <c r="HU113" s="39"/>
      <c r="HV113" s="39"/>
      <c r="HW113" s="39"/>
      <c r="HZ113" s="39"/>
      <c r="IA113" s="39"/>
      <c r="IB113" s="39"/>
      <c r="IC113" s="39"/>
      <c r="ID113" s="39"/>
      <c r="IE113" s="39"/>
      <c r="IH113" s="39"/>
      <c r="II113" s="39"/>
      <c r="IJ113" s="39"/>
      <c r="IK113" s="39"/>
      <c r="IL113" s="39"/>
      <c r="IM113" s="39"/>
      <c r="IP113" s="39"/>
      <c r="IQ113" s="39"/>
      <c r="IR113" s="39"/>
      <c r="IS113" s="39"/>
      <c r="IT113" s="39"/>
      <c r="IU113" s="39"/>
    </row>
    <row r="114" spans="1:255" ht="90.75" customHeight="1">
      <c r="A114" s="154" t="s">
        <v>2927</v>
      </c>
      <c r="B114" s="155" t="s">
        <v>2481</v>
      </c>
      <c r="C114" s="155" t="s">
        <v>2928</v>
      </c>
      <c r="D114" s="155" t="s">
        <v>2929</v>
      </c>
      <c r="E114" s="155" t="s">
        <v>2484</v>
      </c>
      <c r="F114" s="155" t="s">
        <v>2930</v>
      </c>
      <c r="G114" s="155" t="s">
        <v>2931</v>
      </c>
      <c r="H114" s="154" t="s">
        <v>13959</v>
      </c>
      <c r="J114" s="39"/>
      <c r="K114" s="39"/>
      <c r="L114" s="39"/>
      <c r="M114" s="39"/>
      <c r="N114" s="39"/>
      <c r="O114" s="39"/>
      <c r="R114" s="39"/>
      <c r="S114" s="39"/>
      <c r="T114" s="39"/>
      <c r="U114" s="39"/>
      <c r="V114" s="39"/>
      <c r="W114" s="39"/>
      <c r="Z114" s="39"/>
      <c r="AA114" s="39"/>
      <c r="AB114" s="39"/>
      <c r="AC114" s="39"/>
      <c r="AD114" s="39"/>
      <c r="AE114" s="39"/>
      <c r="AH114" s="39"/>
      <c r="AI114" s="39"/>
      <c r="AJ114" s="39"/>
      <c r="AK114" s="39"/>
      <c r="AL114" s="39"/>
      <c r="AM114" s="39"/>
      <c r="AP114" s="39"/>
      <c r="AQ114" s="39"/>
      <c r="AR114" s="39"/>
      <c r="AS114" s="39"/>
      <c r="AT114" s="39"/>
      <c r="AU114" s="39"/>
      <c r="AX114" s="39"/>
      <c r="AY114" s="39"/>
      <c r="AZ114" s="39"/>
      <c r="BA114" s="39"/>
      <c r="BB114" s="39"/>
      <c r="BC114" s="39"/>
      <c r="BF114" s="39"/>
      <c r="BG114" s="39"/>
      <c r="BH114" s="39"/>
      <c r="BI114" s="39"/>
      <c r="BJ114" s="39"/>
      <c r="BK114" s="39"/>
      <c r="BN114" s="39"/>
      <c r="BO114" s="39"/>
      <c r="BP114" s="39"/>
      <c r="BQ114" s="39"/>
      <c r="BR114" s="39"/>
      <c r="BS114" s="39"/>
      <c r="BV114" s="39"/>
      <c r="BW114" s="39"/>
      <c r="BX114" s="39"/>
      <c r="BY114" s="39"/>
      <c r="BZ114" s="39"/>
      <c r="CA114" s="39"/>
      <c r="CD114" s="39"/>
      <c r="CE114" s="39"/>
      <c r="CF114" s="39"/>
      <c r="CG114" s="39"/>
      <c r="CH114" s="39"/>
      <c r="CI114" s="39"/>
      <c r="CL114" s="39"/>
      <c r="CM114" s="39"/>
      <c r="CN114" s="39"/>
      <c r="CO114" s="39"/>
      <c r="CP114" s="39"/>
      <c r="CQ114" s="39"/>
      <c r="CT114" s="39"/>
      <c r="CU114" s="39"/>
      <c r="CV114" s="39"/>
      <c r="CW114" s="39"/>
      <c r="CX114" s="39"/>
      <c r="CY114" s="39"/>
      <c r="DB114" s="39"/>
      <c r="DC114" s="39"/>
      <c r="DD114" s="39"/>
      <c r="DE114" s="39"/>
      <c r="DF114" s="39"/>
      <c r="DG114" s="39"/>
      <c r="DJ114" s="39"/>
      <c r="DK114" s="39"/>
      <c r="DL114" s="39"/>
      <c r="DM114" s="39"/>
      <c r="DN114" s="39"/>
      <c r="DO114" s="39"/>
      <c r="DR114" s="39"/>
      <c r="DS114" s="39"/>
      <c r="DT114" s="39"/>
      <c r="DU114" s="39"/>
      <c r="DV114" s="39"/>
      <c r="DW114" s="39"/>
      <c r="DZ114" s="39"/>
      <c r="EA114" s="39"/>
      <c r="EB114" s="39"/>
      <c r="EC114" s="39"/>
      <c r="ED114" s="39"/>
      <c r="EE114" s="39"/>
      <c r="EH114" s="39"/>
      <c r="EI114" s="39"/>
      <c r="EJ114" s="39"/>
      <c r="EK114" s="39"/>
      <c r="EL114" s="39"/>
      <c r="EM114" s="39"/>
      <c r="EP114" s="39"/>
      <c r="EQ114" s="39"/>
      <c r="ER114" s="39"/>
      <c r="ES114" s="39"/>
      <c r="ET114" s="39"/>
      <c r="EU114" s="39"/>
      <c r="EX114" s="39"/>
      <c r="EY114" s="39"/>
      <c r="EZ114" s="39"/>
      <c r="FA114" s="39"/>
      <c r="FB114" s="39"/>
      <c r="FC114" s="39"/>
      <c r="FF114" s="39"/>
      <c r="FG114" s="39"/>
      <c r="FH114" s="39"/>
      <c r="FI114" s="39"/>
      <c r="FJ114" s="39"/>
      <c r="FK114" s="39"/>
      <c r="FN114" s="39"/>
      <c r="FO114" s="39"/>
      <c r="FP114" s="39"/>
      <c r="FQ114" s="39"/>
      <c r="FR114" s="39"/>
      <c r="FS114" s="39"/>
      <c r="FV114" s="39"/>
      <c r="FW114" s="39"/>
      <c r="FX114" s="39"/>
      <c r="FY114" s="39"/>
      <c r="FZ114" s="39"/>
      <c r="GA114" s="39"/>
      <c r="GD114" s="39"/>
      <c r="GE114" s="39"/>
      <c r="GF114" s="39"/>
      <c r="GG114" s="39"/>
      <c r="GH114" s="39"/>
      <c r="GI114" s="39"/>
      <c r="GL114" s="39"/>
      <c r="GM114" s="39"/>
      <c r="GN114" s="39"/>
      <c r="GO114" s="39"/>
      <c r="GP114" s="39"/>
      <c r="GQ114" s="39"/>
      <c r="GT114" s="39"/>
      <c r="GU114" s="39"/>
      <c r="GV114" s="39"/>
      <c r="GW114" s="39"/>
      <c r="GX114" s="39"/>
      <c r="GY114" s="39"/>
      <c r="HB114" s="39"/>
      <c r="HC114" s="39"/>
      <c r="HD114" s="39"/>
      <c r="HE114" s="39"/>
      <c r="HF114" s="39"/>
      <c r="HG114" s="39"/>
      <c r="HJ114" s="39"/>
      <c r="HK114" s="39"/>
      <c r="HL114" s="39"/>
      <c r="HM114" s="39"/>
      <c r="HN114" s="39"/>
      <c r="HO114" s="39"/>
      <c r="HR114" s="39"/>
      <c r="HS114" s="39"/>
      <c r="HT114" s="39"/>
      <c r="HU114" s="39"/>
      <c r="HV114" s="39"/>
      <c r="HW114" s="39"/>
      <c r="HZ114" s="39"/>
      <c r="IA114" s="39"/>
      <c r="IB114" s="39"/>
      <c r="IC114" s="39"/>
      <c r="ID114" s="39"/>
      <c r="IE114" s="39"/>
      <c r="IH114" s="39"/>
      <c r="II114" s="39"/>
      <c r="IJ114" s="39"/>
      <c r="IK114" s="39"/>
      <c r="IL114" s="39"/>
      <c r="IM114" s="39"/>
      <c r="IP114" s="39"/>
      <c r="IQ114" s="39"/>
      <c r="IR114" s="39"/>
      <c r="IS114" s="39"/>
      <c r="IT114" s="39"/>
      <c r="IU114" s="39"/>
    </row>
    <row r="115" spans="1:255" ht="60.75" customHeight="1">
      <c r="A115" s="154" t="s">
        <v>2932</v>
      </c>
      <c r="B115" s="155" t="s">
        <v>2481</v>
      </c>
      <c r="C115" s="155" t="s">
        <v>2933</v>
      </c>
      <c r="D115" s="155" t="s">
        <v>13960</v>
      </c>
      <c r="E115" s="155" t="s">
        <v>13961</v>
      </c>
      <c r="F115" s="155" t="s">
        <v>2934</v>
      </c>
      <c r="G115" s="155" t="s">
        <v>2935</v>
      </c>
      <c r="H115" s="154" t="s">
        <v>13962</v>
      </c>
      <c r="J115" s="39"/>
      <c r="K115" s="39"/>
      <c r="L115" s="39"/>
      <c r="M115" s="39"/>
      <c r="N115" s="39"/>
      <c r="O115" s="39"/>
      <c r="R115" s="39"/>
      <c r="S115" s="39"/>
      <c r="T115" s="39"/>
      <c r="U115" s="39"/>
      <c r="V115" s="39"/>
      <c r="W115" s="39"/>
      <c r="Z115" s="39"/>
      <c r="AA115" s="39"/>
      <c r="AB115" s="39"/>
      <c r="AC115" s="39"/>
      <c r="AD115" s="39"/>
      <c r="AE115" s="39"/>
      <c r="AH115" s="39"/>
      <c r="AI115" s="39"/>
      <c r="AJ115" s="39"/>
      <c r="AK115" s="39"/>
      <c r="AL115" s="39"/>
      <c r="AM115" s="39"/>
      <c r="AP115" s="39"/>
      <c r="AQ115" s="39"/>
      <c r="AR115" s="39"/>
      <c r="AS115" s="39"/>
      <c r="AT115" s="39"/>
      <c r="AU115" s="39"/>
      <c r="AX115" s="39"/>
      <c r="AY115" s="39"/>
      <c r="AZ115" s="39"/>
      <c r="BA115" s="39"/>
      <c r="BB115" s="39"/>
      <c r="BC115" s="39"/>
      <c r="BF115" s="39"/>
      <c r="BG115" s="39"/>
      <c r="BH115" s="39"/>
      <c r="BI115" s="39"/>
      <c r="BJ115" s="39"/>
      <c r="BK115" s="39"/>
      <c r="BN115" s="39"/>
      <c r="BO115" s="39"/>
      <c r="BP115" s="39"/>
      <c r="BQ115" s="39"/>
      <c r="BR115" s="39"/>
      <c r="BS115" s="39"/>
      <c r="BV115" s="39"/>
      <c r="BW115" s="39"/>
      <c r="BX115" s="39"/>
      <c r="BY115" s="39"/>
      <c r="BZ115" s="39"/>
      <c r="CA115" s="39"/>
      <c r="CD115" s="39"/>
      <c r="CE115" s="39"/>
      <c r="CF115" s="39"/>
      <c r="CG115" s="39"/>
      <c r="CH115" s="39"/>
      <c r="CI115" s="39"/>
      <c r="CL115" s="39"/>
      <c r="CM115" s="39"/>
      <c r="CN115" s="39"/>
      <c r="CO115" s="39"/>
      <c r="CP115" s="39"/>
      <c r="CQ115" s="39"/>
      <c r="CT115" s="39"/>
      <c r="CU115" s="39"/>
      <c r="CV115" s="39"/>
      <c r="CW115" s="39"/>
      <c r="CX115" s="39"/>
      <c r="CY115" s="39"/>
      <c r="DB115" s="39"/>
      <c r="DC115" s="39"/>
      <c r="DD115" s="39"/>
      <c r="DE115" s="39"/>
      <c r="DF115" s="39"/>
      <c r="DG115" s="39"/>
      <c r="DJ115" s="39"/>
      <c r="DK115" s="39"/>
      <c r="DL115" s="39"/>
      <c r="DM115" s="39"/>
      <c r="DN115" s="39"/>
      <c r="DO115" s="39"/>
      <c r="DR115" s="39"/>
      <c r="DS115" s="39"/>
      <c r="DT115" s="39"/>
      <c r="DU115" s="39"/>
      <c r="DV115" s="39"/>
      <c r="DW115" s="39"/>
      <c r="DZ115" s="39"/>
      <c r="EA115" s="39"/>
      <c r="EB115" s="39"/>
      <c r="EC115" s="39"/>
      <c r="ED115" s="39"/>
      <c r="EE115" s="39"/>
      <c r="EH115" s="39"/>
      <c r="EI115" s="39"/>
      <c r="EJ115" s="39"/>
      <c r="EK115" s="39"/>
      <c r="EL115" s="39"/>
      <c r="EM115" s="39"/>
      <c r="EP115" s="39"/>
      <c r="EQ115" s="39"/>
      <c r="ER115" s="39"/>
      <c r="ES115" s="39"/>
      <c r="ET115" s="39"/>
      <c r="EU115" s="39"/>
      <c r="EX115" s="39"/>
      <c r="EY115" s="39"/>
      <c r="EZ115" s="39"/>
      <c r="FA115" s="39"/>
      <c r="FB115" s="39"/>
      <c r="FC115" s="39"/>
      <c r="FF115" s="39"/>
      <c r="FG115" s="39"/>
      <c r="FH115" s="39"/>
      <c r="FI115" s="39"/>
      <c r="FJ115" s="39"/>
      <c r="FK115" s="39"/>
      <c r="FN115" s="39"/>
      <c r="FO115" s="39"/>
      <c r="FP115" s="39"/>
      <c r="FQ115" s="39"/>
      <c r="FR115" s="39"/>
      <c r="FS115" s="39"/>
      <c r="FV115" s="39"/>
      <c r="FW115" s="39"/>
      <c r="FX115" s="39"/>
      <c r="FY115" s="39"/>
      <c r="FZ115" s="39"/>
      <c r="GA115" s="39"/>
      <c r="GD115" s="39"/>
      <c r="GE115" s="39"/>
      <c r="GF115" s="39"/>
      <c r="GG115" s="39"/>
      <c r="GH115" s="39"/>
      <c r="GI115" s="39"/>
      <c r="GL115" s="39"/>
      <c r="GM115" s="39"/>
      <c r="GN115" s="39"/>
      <c r="GO115" s="39"/>
      <c r="GP115" s="39"/>
      <c r="GQ115" s="39"/>
      <c r="GT115" s="39"/>
      <c r="GU115" s="39"/>
      <c r="GV115" s="39"/>
      <c r="GW115" s="39"/>
      <c r="GX115" s="39"/>
      <c r="GY115" s="39"/>
      <c r="HB115" s="39"/>
      <c r="HC115" s="39"/>
      <c r="HD115" s="39"/>
      <c r="HE115" s="39"/>
      <c r="HF115" s="39"/>
      <c r="HG115" s="39"/>
      <c r="HJ115" s="39"/>
      <c r="HK115" s="39"/>
      <c r="HL115" s="39"/>
      <c r="HM115" s="39"/>
      <c r="HN115" s="39"/>
      <c r="HO115" s="39"/>
      <c r="HR115" s="39"/>
      <c r="HS115" s="39"/>
      <c r="HT115" s="39"/>
      <c r="HU115" s="39"/>
      <c r="HV115" s="39"/>
      <c r="HW115" s="39"/>
      <c r="HZ115" s="39"/>
      <c r="IA115" s="39"/>
      <c r="IB115" s="39"/>
      <c r="IC115" s="39"/>
      <c r="ID115" s="39"/>
      <c r="IE115" s="39"/>
      <c r="IH115" s="39"/>
      <c r="II115" s="39"/>
      <c r="IJ115" s="39"/>
      <c r="IK115" s="39"/>
      <c r="IL115" s="39"/>
      <c r="IM115" s="39"/>
      <c r="IP115" s="39"/>
      <c r="IQ115" s="39"/>
      <c r="IR115" s="39"/>
      <c r="IS115" s="39"/>
      <c r="IT115" s="39"/>
      <c r="IU115" s="39"/>
    </row>
    <row r="116" spans="1:255" ht="105.75" customHeight="1">
      <c r="A116" s="154" t="s">
        <v>2936</v>
      </c>
      <c r="B116" s="155" t="s">
        <v>2481</v>
      </c>
      <c r="C116" s="155" t="s">
        <v>2937</v>
      </c>
      <c r="D116" s="155" t="s">
        <v>13963</v>
      </c>
      <c r="E116" s="155" t="s">
        <v>2498</v>
      </c>
      <c r="F116" s="155" t="s">
        <v>2498</v>
      </c>
      <c r="G116" s="155" t="s">
        <v>2691</v>
      </c>
      <c r="H116" s="154" t="s">
        <v>13964</v>
      </c>
      <c r="J116" s="39"/>
      <c r="K116" s="39"/>
      <c r="L116" s="39"/>
      <c r="M116" s="39"/>
      <c r="N116" s="39"/>
      <c r="O116" s="39"/>
      <c r="R116" s="39"/>
      <c r="S116" s="39"/>
      <c r="T116" s="39"/>
      <c r="U116" s="39"/>
      <c r="V116" s="39"/>
      <c r="W116" s="39"/>
      <c r="Z116" s="39"/>
      <c r="AA116" s="39"/>
      <c r="AB116" s="39"/>
      <c r="AC116" s="39"/>
      <c r="AD116" s="39"/>
      <c r="AE116" s="39"/>
      <c r="AH116" s="39"/>
      <c r="AI116" s="39"/>
      <c r="AJ116" s="39"/>
      <c r="AK116" s="39"/>
      <c r="AL116" s="39"/>
      <c r="AM116" s="39"/>
      <c r="AP116" s="39"/>
      <c r="AQ116" s="39"/>
      <c r="AR116" s="39"/>
      <c r="AS116" s="39"/>
      <c r="AT116" s="39"/>
      <c r="AU116" s="39"/>
      <c r="AX116" s="39"/>
      <c r="AY116" s="39"/>
      <c r="AZ116" s="39"/>
      <c r="BA116" s="39"/>
      <c r="BB116" s="39"/>
      <c r="BC116" s="39"/>
      <c r="BF116" s="39"/>
      <c r="BG116" s="39"/>
      <c r="BH116" s="39"/>
      <c r="BI116" s="39"/>
      <c r="BJ116" s="39"/>
      <c r="BK116" s="39"/>
      <c r="BN116" s="39"/>
      <c r="BO116" s="39"/>
      <c r="BP116" s="39"/>
      <c r="BQ116" s="39"/>
      <c r="BR116" s="39"/>
      <c r="BS116" s="39"/>
      <c r="BV116" s="39"/>
      <c r="BW116" s="39"/>
      <c r="BX116" s="39"/>
      <c r="BY116" s="39"/>
      <c r="BZ116" s="39"/>
      <c r="CA116" s="39"/>
      <c r="CD116" s="39"/>
      <c r="CE116" s="39"/>
      <c r="CF116" s="39"/>
      <c r="CG116" s="39"/>
      <c r="CH116" s="39"/>
      <c r="CI116" s="39"/>
      <c r="CL116" s="39"/>
      <c r="CM116" s="39"/>
      <c r="CN116" s="39"/>
      <c r="CO116" s="39"/>
      <c r="CP116" s="39"/>
      <c r="CQ116" s="39"/>
      <c r="CT116" s="39"/>
      <c r="CU116" s="39"/>
      <c r="CV116" s="39"/>
      <c r="CW116" s="39"/>
      <c r="CX116" s="39"/>
      <c r="CY116" s="39"/>
      <c r="DB116" s="39"/>
      <c r="DC116" s="39"/>
      <c r="DD116" s="39"/>
      <c r="DE116" s="39"/>
      <c r="DF116" s="39"/>
      <c r="DG116" s="39"/>
      <c r="DJ116" s="39"/>
      <c r="DK116" s="39"/>
      <c r="DL116" s="39"/>
      <c r="DM116" s="39"/>
      <c r="DN116" s="39"/>
      <c r="DO116" s="39"/>
      <c r="DR116" s="39"/>
      <c r="DS116" s="39"/>
      <c r="DT116" s="39"/>
      <c r="DU116" s="39"/>
      <c r="DV116" s="39"/>
      <c r="DW116" s="39"/>
      <c r="DZ116" s="39"/>
      <c r="EA116" s="39"/>
      <c r="EB116" s="39"/>
      <c r="EC116" s="39"/>
      <c r="ED116" s="39"/>
      <c r="EE116" s="39"/>
      <c r="EH116" s="39"/>
      <c r="EI116" s="39"/>
      <c r="EJ116" s="39"/>
      <c r="EK116" s="39"/>
      <c r="EL116" s="39"/>
      <c r="EM116" s="39"/>
      <c r="EP116" s="39"/>
      <c r="EQ116" s="39"/>
      <c r="ER116" s="39"/>
      <c r="ES116" s="39"/>
      <c r="ET116" s="39"/>
      <c r="EU116" s="39"/>
      <c r="EX116" s="39"/>
      <c r="EY116" s="39"/>
      <c r="EZ116" s="39"/>
      <c r="FA116" s="39"/>
      <c r="FB116" s="39"/>
      <c r="FC116" s="39"/>
      <c r="FF116" s="39"/>
      <c r="FG116" s="39"/>
      <c r="FH116" s="39"/>
      <c r="FI116" s="39"/>
      <c r="FJ116" s="39"/>
      <c r="FK116" s="39"/>
      <c r="FN116" s="39"/>
      <c r="FO116" s="39"/>
      <c r="FP116" s="39"/>
      <c r="FQ116" s="39"/>
      <c r="FR116" s="39"/>
      <c r="FS116" s="39"/>
      <c r="FV116" s="39"/>
      <c r="FW116" s="39"/>
      <c r="FX116" s="39"/>
      <c r="FY116" s="39"/>
      <c r="FZ116" s="39"/>
      <c r="GA116" s="39"/>
      <c r="GD116" s="39"/>
      <c r="GE116" s="39"/>
      <c r="GF116" s="39"/>
      <c r="GG116" s="39"/>
      <c r="GH116" s="39"/>
      <c r="GI116" s="39"/>
      <c r="GL116" s="39"/>
      <c r="GM116" s="39"/>
      <c r="GN116" s="39"/>
      <c r="GO116" s="39"/>
      <c r="GP116" s="39"/>
      <c r="GQ116" s="39"/>
      <c r="GT116" s="39"/>
      <c r="GU116" s="39"/>
      <c r="GV116" s="39"/>
      <c r="GW116" s="39"/>
      <c r="GX116" s="39"/>
      <c r="GY116" s="39"/>
      <c r="HB116" s="39"/>
      <c r="HC116" s="39"/>
      <c r="HD116" s="39"/>
      <c r="HE116" s="39"/>
      <c r="HF116" s="39"/>
      <c r="HG116" s="39"/>
      <c r="HJ116" s="39"/>
      <c r="HK116" s="39"/>
      <c r="HL116" s="39"/>
      <c r="HM116" s="39"/>
      <c r="HN116" s="39"/>
      <c r="HO116" s="39"/>
      <c r="HR116" s="39"/>
      <c r="HS116" s="39"/>
      <c r="HT116" s="39"/>
      <c r="HU116" s="39"/>
      <c r="HV116" s="39"/>
      <c r="HW116" s="39"/>
      <c r="HZ116" s="39"/>
      <c r="IA116" s="39"/>
      <c r="IB116" s="39"/>
      <c r="IC116" s="39"/>
      <c r="ID116" s="39"/>
      <c r="IE116" s="39"/>
      <c r="IH116" s="39"/>
      <c r="II116" s="39"/>
      <c r="IJ116" s="39"/>
      <c r="IK116" s="39"/>
      <c r="IL116" s="39"/>
      <c r="IM116" s="39"/>
      <c r="IP116" s="39"/>
      <c r="IQ116" s="39"/>
      <c r="IR116" s="39"/>
      <c r="IS116" s="39"/>
      <c r="IT116" s="39"/>
      <c r="IU116" s="39"/>
    </row>
    <row r="117" spans="1:255" ht="75.75" customHeight="1">
      <c r="A117" s="154" t="s">
        <v>2938</v>
      </c>
      <c r="B117" s="155" t="s">
        <v>2481</v>
      </c>
      <c r="C117" s="155" t="s">
        <v>2939</v>
      </c>
      <c r="D117" s="155" t="s">
        <v>2623</v>
      </c>
      <c r="E117" s="155" t="s">
        <v>2630</v>
      </c>
      <c r="F117" s="155" t="s">
        <v>2630</v>
      </c>
      <c r="G117" s="155" t="s">
        <v>2940</v>
      </c>
      <c r="H117" s="154" t="s">
        <v>13965</v>
      </c>
      <c r="J117" s="39"/>
      <c r="K117" s="39"/>
      <c r="L117" s="39"/>
      <c r="M117" s="39"/>
      <c r="N117" s="39"/>
      <c r="O117" s="39"/>
      <c r="R117" s="39"/>
      <c r="S117" s="39"/>
      <c r="T117" s="39"/>
      <c r="U117" s="39"/>
      <c r="V117" s="39"/>
      <c r="W117" s="39"/>
      <c r="Z117" s="39"/>
      <c r="AA117" s="39"/>
      <c r="AB117" s="39"/>
      <c r="AC117" s="39"/>
      <c r="AD117" s="39"/>
      <c r="AE117" s="39"/>
      <c r="AH117" s="39"/>
      <c r="AI117" s="39"/>
      <c r="AJ117" s="39"/>
      <c r="AK117" s="39"/>
      <c r="AL117" s="39"/>
      <c r="AM117" s="39"/>
      <c r="AP117" s="39"/>
      <c r="AQ117" s="39"/>
      <c r="AR117" s="39"/>
      <c r="AS117" s="39"/>
      <c r="AT117" s="39"/>
      <c r="AU117" s="39"/>
      <c r="AX117" s="39"/>
      <c r="AY117" s="39"/>
      <c r="AZ117" s="39"/>
      <c r="BA117" s="39"/>
      <c r="BB117" s="39"/>
      <c r="BC117" s="39"/>
      <c r="BF117" s="39"/>
      <c r="BG117" s="39"/>
      <c r="BH117" s="39"/>
      <c r="BI117" s="39"/>
      <c r="BJ117" s="39"/>
      <c r="BK117" s="39"/>
      <c r="BN117" s="39"/>
      <c r="BO117" s="39"/>
      <c r="BP117" s="39"/>
      <c r="BQ117" s="39"/>
      <c r="BR117" s="39"/>
      <c r="BS117" s="39"/>
      <c r="BV117" s="39"/>
      <c r="BW117" s="39"/>
      <c r="BX117" s="39"/>
      <c r="BY117" s="39"/>
      <c r="BZ117" s="39"/>
      <c r="CA117" s="39"/>
      <c r="CD117" s="39"/>
      <c r="CE117" s="39"/>
      <c r="CF117" s="39"/>
      <c r="CG117" s="39"/>
      <c r="CH117" s="39"/>
      <c r="CI117" s="39"/>
      <c r="CL117" s="39"/>
      <c r="CM117" s="39"/>
      <c r="CN117" s="39"/>
      <c r="CO117" s="39"/>
      <c r="CP117" s="39"/>
      <c r="CQ117" s="39"/>
      <c r="CT117" s="39"/>
      <c r="CU117" s="39"/>
      <c r="CV117" s="39"/>
      <c r="CW117" s="39"/>
      <c r="CX117" s="39"/>
      <c r="CY117" s="39"/>
      <c r="DB117" s="39"/>
      <c r="DC117" s="39"/>
      <c r="DD117" s="39"/>
      <c r="DE117" s="39"/>
      <c r="DF117" s="39"/>
      <c r="DG117" s="39"/>
      <c r="DJ117" s="39"/>
      <c r="DK117" s="39"/>
      <c r="DL117" s="39"/>
      <c r="DM117" s="39"/>
      <c r="DN117" s="39"/>
      <c r="DO117" s="39"/>
      <c r="DR117" s="39"/>
      <c r="DS117" s="39"/>
      <c r="DT117" s="39"/>
      <c r="DU117" s="39"/>
      <c r="DV117" s="39"/>
      <c r="DW117" s="39"/>
      <c r="DZ117" s="39"/>
      <c r="EA117" s="39"/>
      <c r="EB117" s="39"/>
      <c r="EC117" s="39"/>
      <c r="ED117" s="39"/>
      <c r="EE117" s="39"/>
      <c r="EH117" s="39"/>
      <c r="EI117" s="39"/>
      <c r="EJ117" s="39"/>
      <c r="EK117" s="39"/>
      <c r="EL117" s="39"/>
      <c r="EM117" s="39"/>
      <c r="EP117" s="39"/>
      <c r="EQ117" s="39"/>
      <c r="ER117" s="39"/>
      <c r="ES117" s="39"/>
      <c r="ET117" s="39"/>
      <c r="EU117" s="39"/>
      <c r="EX117" s="39"/>
      <c r="EY117" s="39"/>
      <c r="EZ117" s="39"/>
      <c r="FA117" s="39"/>
      <c r="FB117" s="39"/>
      <c r="FC117" s="39"/>
      <c r="FF117" s="39"/>
      <c r="FG117" s="39"/>
      <c r="FH117" s="39"/>
      <c r="FI117" s="39"/>
      <c r="FJ117" s="39"/>
      <c r="FK117" s="39"/>
      <c r="FN117" s="39"/>
      <c r="FO117" s="39"/>
      <c r="FP117" s="39"/>
      <c r="FQ117" s="39"/>
      <c r="FR117" s="39"/>
      <c r="FS117" s="39"/>
      <c r="FV117" s="39"/>
      <c r="FW117" s="39"/>
      <c r="FX117" s="39"/>
      <c r="FY117" s="39"/>
      <c r="FZ117" s="39"/>
      <c r="GA117" s="39"/>
      <c r="GD117" s="39"/>
      <c r="GE117" s="39"/>
      <c r="GF117" s="39"/>
      <c r="GG117" s="39"/>
      <c r="GH117" s="39"/>
      <c r="GI117" s="39"/>
      <c r="GL117" s="39"/>
      <c r="GM117" s="39"/>
      <c r="GN117" s="39"/>
      <c r="GO117" s="39"/>
      <c r="GP117" s="39"/>
      <c r="GQ117" s="39"/>
      <c r="GT117" s="39"/>
      <c r="GU117" s="39"/>
      <c r="GV117" s="39"/>
      <c r="GW117" s="39"/>
      <c r="GX117" s="39"/>
      <c r="GY117" s="39"/>
      <c r="HB117" s="39"/>
      <c r="HC117" s="39"/>
      <c r="HD117" s="39"/>
      <c r="HE117" s="39"/>
      <c r="HF117" s="39"/>
      <c r="HG117" s="39"/>
      <c r="HJ117" s="39"/>
      <c r="HK117" s="39"/>
      <c r="HL117" s="39"/>
      <c r="HM117" s="39"/>
      <c r="HN117" s="39"/>
      <c r="HO117" s="39"/>
      <c r="HR117" s="39"/>
      <c r="HS117" s="39"/>
      <c r="HT117" s="39"/>
      <c r="HU117" s="39"/>
      <c r="HV117" s="39"/>
      <c r="HW117" s="39"/>
      <c r="HZ117" s="39"/>
      <c r="IA117" s="39"/>
      <c r="IB117" s="39"/>
      <c r="IC117" s="39"/>
      <c r="ID117" s="39"/>
      <c r="IE117" s="39"/>
      <c r="IH117" s="39"/>
      <c r="II117" s="39"/>
      <c r="IJ117" s="39"/>
      <c r="IK117" s="39"/>
      <c r="IL117" s="39"/>
      <c r="IM117" s="39"/>
      <c r="IP117" s="39"/>
      <c r="IQ117" s="39"/>
      <c r="IR117" s="39"/>
      <c r="IS117" s="39"/>
      <c r="IT117" s="39"/>
      <c r="IU117" s="39"/>
    </row>
    <row r="118" spans="1:255" ht="75.75" customHeight="1">
      <c r="A118" s="154" t="s">
        <v>2941</v>
      </c>
      <c r="B118" s="155" t="s">
        <v>2481</v>
      </c>
      <c r="C118" s="155" t="s">
        <v>2942</v>
      </c>
      <c r="D118" s="155" t="s">
        <v>13966</v>
      </c>
      <c r="E118" s="155" t="s">
        <v>2943</v>
      </c>
      <c r="F118" s="155" t="s">
        <v>2944</v>
      </c>
      <c r="G118" s="155" t="s">
        <v>2945</v>
      </c>
      <c r="H118" s="154" t="s">
        <v>13967</v>
      </c>
      <c r="J118" s="39"/>
      <c r="K118" s="39"/>
      <c r="L118" s="39"/>
      <c r="M118" s="39"/>
      <c r="N118" s="39"/>
      <c r="O118" s="39"/>
      <c r="R118" s="39"/>
      <c r="S118" s="39"/>
      <c r="T118" s="39"/>
      <c r="U118" s="39"/>
      <c r="V118" s="39"/>
      <c r="W118" s="39"/>
      <c r="Z118" s="39"/>
      <c r="AA118" s="39"/>
      <c r="AB118" s="39"/>
      <c r="AC118" s="39"/>
      <c r="AD118" s="39"/>
      <c r="AE118" s="39"/>
      <c r="AH118" s="39"/>
      <c r="AI118" s="39"/>
      <c r="AJ118" s="39"/>
      <c r="AK118" s="39"/>
      <c r="AL118" s="39"/>
      <c r="AM118" s="39"/>
      <c r="AP118" s="39"/>
      <c r="AQ118" s="39"/>
      <c r="AR118" s="39"/>
      <c r="AS118" s="39"/>
      <c r="AT118" s="39"/>
      <c r="AU118" s="39"/>
      <c r="AX118" s="39"/>
      <c r="AY118" s="39"/>
      <c r="AZ118" s="39"/>
      <c r="BA118" s="39"/>
      <c r="BB118" s="39"/>
      <c r="BC118" s="39"/>
      <c r="BF118" s="39"/>
      <c r="BG118" s="39"/>
      <c r="BH118" s="39"/>
      <c r="BI118" s="39"/>
      <c r="BJ118" s="39"/>
      <c r="BK118" s="39"/>
      <c r="BN118" s="39"/>
      <c r="BO118" s="39"/>
      <c r="BP118" s="39"/>
      <c r="BQ118" s="39"/>
      <c r="BR118" s="39"/>
      <c r="BS118" s="39"/>
      <c r="BV118" s="39"/>
      <c r="BW118" s="39"/>
      <c r="BX118" s="39"/>
      <c r="BY118" s="39"/>
      <c r="BZ118" s="39"/>
      <c r="CA118" s="39"/>
      <c r="CD118" s="39"/>
      <c r="CE118" s="39"/>
      <c r="CF118" s="39"/>
      <c r="CG118" s="39"/>
      <c r="CH118" s="39"/>
      <c r="CI118" s="39"/>
      <c r="CL118" s="39"/>
      <c r="CM118" s="39"/>
      <c r="CN118" s="39"/>
      <c r="CO118" s="39"/>
      <c r="CP118" s="39"/>
      <c r="CQ118" s="39"/>
      <c r="CT118" s="39"/>
      <c r="CU118" s="39"/>
      <c r="CV118" s="39"/>
      <c r="CW118" s="39"/>
      <c r="CX118" s="39"/>
      <c r="CY118" s="39"/>
      <c r="DB118" s="39"/>
      <c r="DC118" s="39"/>
      <c r="DD118" s="39"/>
      <c r="DE118" s="39"/>
      <c r="DF118" s="39"/>
      <c r="DG118" s="39"/>
      <c r="DJ118" s="39"/>
      <c r="DK118" s="39"/>
      <c r="DL118" s="39"/>
      <c r="DM118" s="39"/>
      <c r="DN118" s="39"/>
      <c r="DO118" s="39"/>
      <c r="DR118" s="39"/>
      <c r="DS118" s="39"/>
      <c r="DT118" s="39"/>
      <c r="DU118" s="39"/>
      <c r="DV118" s="39"/>
      <c r="DW118" s="39"/>
      <c r="DZ118" s="39"/>
      <c r="EA118" s="39"/>
      <c r="EB118" s="39"/>
      <c r="EC118" s="39"/>
      <c r="ED118" s="39"/>
      <c r="EE118" s="39"/>
      <c r="EH118" s="39"/>
      <c r="EI118" s="39"/>
      <c r="EJ118" s="39"/>
      <c r="EK118" s="39"/>
      <c r="EL118" s="39"/>
      <c r="EM118" s="39"/>
      <c r="EP118" s="39"/>
      <c r="EQ118" s="39"/>
      <c r="ER118" s="39"/>
      <c r="ES118" s="39"/>
      <c r="ET118" s="39"/>
      <c r="EU118" s="39"/>
      <c r="EX118" s="39"/>
      <c r="EY118" s="39"/>
      <c r="EZ118" s="39"/>
      <c r="FA118" s="39"/>
      <c r="FB118" s="39"/>
      <c r="FC118" s="39"/>
      <c r="FF118" s="39"/>
      <c r="FG118" s="39"/>
      <c r="FH118" s="39"/>
      <c r="FI118" s="39"/>
      <c r="FJ118" s="39"/>
      <c r="FK118" s="39"/>
      <c r="FN118" s="39"/>
      <c r="FO118" s="39"/>
      <c r="FP118" s="39"/>
      <c r="FQ118" s="39"/>
      <c r="FR118" s="39"/>
      <c r="FS118" s="39"/>
      <c r="FV118" s="39"/>
      <c r="FW118" s="39"/>
      <c r="FX118" s="39"/>
      <c r="FY118" s="39"/>
      <c r="FZ118" s="39"/>
      <c r="GA118" s="39"/>
      <c r="GD118" s="39"/>
      <c r="GE118" s="39"/>
      <c r="GF118" s="39"/>
      <c r="GG118" s="39"/>
      <c r="GH118" s="39"/>
      <c r="GI118" s="39"/>
      <c r="GL118" s="39"/>
      <c r="GM118" s="39"/>
      <c r="GN118" s="39"/>
      <c r="GO118" s="39"/>
      <c r="GP118" s="39"/>
      <c r="GQ118" s="39"/>
      <c r="GT118" s="39"/>
      <c r="GU118" s="39"/>
      <c r="GV118" s="39"/>
      <c r="GW118" s="39"/>
      <c r="GX118" s="39"/>
      <c r="GY118" s="39"/>
      <c r="HB118" s="39"/>
      <c r="HC118" s="39"/>
      <c r="HD118" s="39"/>
      <c r="HE118" s="39"/>
      <c r="HF118" s="39"/>
      <c r="HG118" s="39"/>
      <c r="HJ118" s="39"/>
      <c r="HK118" s="39"/>
      <c r="HL118" s="39"/>
      <c r="HM118" s="39"/>
      <c r="HN118" s="39"/>
      <c r="HO118" s="39"/>
      <c r="HR118" s="39"/>
      <c r="HS118" s="39"/>
      <c r="HT118" s="39"/>
      <c r="HU118" s="39"/>
      <c r="HV118" s="39"/>
      <c r="HW118" s="39"/>
      <c r="HZ118" s="39"/>
      <c r="IA118" s="39"/>
      <c r="IB118" s="39"/>
      <c r="IC118" s="39"/>
      <c r="ID118" s="39"/>
      <c r="IE118" s="39"/>
      <c r="IH118" s="39"/>
      <c r="II118" s="39"/>
      <c r="IJ118" s="39"/>
      <c r="IK118" s="39"/>
      <c r="IL118" s="39"/>
      <c r="IM118" s="39"/>
      <c r="IP118" s="39"/>
      <c r="IQ118" s="39"/>
      <c r="IR118" s="39"/>
      <c r="IS118" s="39"/>
      <c r="IT118" s="39"/>
      <c r="IU118" s="39"/>
    </row>
    <row r="119" spans="1:255" ht="90.75" customHeight="1">
      <c r="A119" s="154" t="s">
        <v>2946</v>
      </c>
      <c r="B119" s="155" t="s">
        <v>2481</v>
      </c>
      <c r="C119" s="155" t="s">
        <v>2502</v>
      </c>
      <c r="D119" s="155" t="s">
        <v>2851</v>
      </c>
      <c r="E119" s="155" t="s">
        <v>2947</v>
      </c>
      <c r="F119" s="155" t="s">
        <v>2948</v>
      </c>
      <c r="G119" s="155" t="s">
        <v>2591</v>
      </c>
      <c r="H119" s="154" t="s">
        <v>13968</v>
      </c>
      <c r="J119" s="39"/>
      <c r="K119" s="39"/>
      <c r="L119" s="39"/>
      <c r="M119" s="39"/>
      <c r="N119" s="39"/>
      <c r="O119" s="39"/>
      <c r="R119" s="39"/>
      <c r="S119" s="39"/>
      <c r="T119" s="39"/>
      <c r="U119" s="39"/>
      <c r="V119" s="39"/>
      <c r="W119" s="39"/>
      <c r="Z119" s="39"/>
      <c r="AA119" s="39"/>
      <c r="AB119" s="39"/>
      <c r="AC119" s="39"/>
      <c r="AD119" s="39"/>
      <c r="AE119" s="39"/>
      <c r="AH119" s="39"/>
      <c r="AI119" s="39"/>
      <c r="AJ119" s="39"/>
      <c r="AK119" s="39"/>
      <c r="AL119" s="39"/>
      <c r="AM119" s="39"/>
      <c r="AP119" s="39"/>
      <c r="AQ119" s="39"/>
      <c r="AR119" s="39"/>
      <c r="AS119" s="39"/>
      <c r="AT119" s="39"/>
      <c r="AU119" s="39"/>
      <c r="AX119" s="39"/>
      <c r="AY119" s="39"/>
      <c r="AZ119" s="39"/>
      <c r="BA119" s="39"/>
      <c r="BB119" s="39"/>
      <c r="BC119" s="39"/>
      <c r="BF119" s="39"/>
      <c r="BG119" s="39"/>
      <c r="BH119" s="39"/>
      <c r="BI119" s="39"/>
      <c r="BJ119" s="39"/>
      <c r="BK119" s="39"/>
      <c r="BN119" s="39"/>
      <c r="BO119" s="39"/>
      <c r="BP119" s="39"/>
      <c r="BQ119" s="39"/>
      <c r="BR119" s="39"/>
      <c r="BS119" s="39"/>
      <c r="BV119" s="39"/>
      <c r="BW119" s="39"/>
      <c r="BX119" s="39"/>
      <c r="BY119" s="39"/>
      <c r="BZ119" s="39"/>
      <c r="CA119" s="39"/>
      <c r="CD119" s="39"/>
      <c r="CE119" s="39"/>
      <c r="CF119" s="39"/>
      <c r="CG119" s="39"/>
      <c r="CH119" s="39"/>
      <c r="CI119" s="39"/>
      <c r="CL119" s="39"/>
      <c r="CM119" s="39"/>
      <c r="CN119" s="39"/>
      <c r="CO119" s="39"/>
      <c r="CP119" s="39"/>
      <c r="CQ119" s="39"/>
      <c r="CT119" s="39"/>
      <c r="CU119" s="39"/>
      <c r="CV119" s="39"/>
      <c r="CW119" s="39"/>
      <c r="CX119" s="39"/>
      <c r="CY119" s="39"/>
      <c r="DB119" s="39"/>
      <c r="DC119" s="39"/>
      <c r="DD119" s="39"/>
      <c r="DE119" s="39"/>
      <c r="DF119" s="39"/>
      <c r="DG119" s="39"/>
      <c r="DJ119" s="39"/>
      <c r="DK119" s="39"/>
      <c r="DL119" s="39"/>
      <c r="DM119" s="39"/>
      <c r="DN119" s="39"/>
      <c r="DO119" s="39"/>
      <c r="DR119" s="39"/>
      <c r="DS119" s="39"/>
      <c r="DT119" s="39"/>
      <c r="DU119" s="39"/>
      <c r="DV119" s="39"/>
      <c r="DW119" s="39"/>
      <c r="DZ119" s="39"/>
      <c r="EA119" s="39"/>
      <c r="EB119" s="39"/>
      <c r="EC119" s="39"/>
      <c r="ED119" s="39"/>
      <c r="EE119" s="39"/>
      <c r="EH119" s="39"/>
      <c r="EI119" s="39"/>
      <c r="EJ119" s="39"/>
      <c r="EK119" s="39"/>
      <c r="EL119" s="39"/>
      <c r="EM119" s="39"/>
      <c r="EP119" s="39"/>
      <c r="EQ119" s="39"/>
      <c r="ER119" s="39"/>
      <c r="ES119" s="39"/>
      <c r="ET119" s="39"/>
      <c r="EU119" s="39"/>
      <c r="EX119" s="39"/>
      <c r="EY119" s="39"/>
      <c r="EZ119" s="39"/>
      <c r="FA119" s="39"/>
      <c r="FB119" s="39"/>
      <c r="FC119" s="39"/>
      <c r="FF119" s="39"/>
      <c r="FG119" s="39"/>
      <c r="FH119" s="39"/>
      <c r="FI119" s="39"/>
      <c r="FJ119" s="39"/>
      <c r="FK119" s="39"/>
      <c r="FN119" s="39"/>
      <c r="FO119" s="39"/>
      <c r="FP119" s="39"/>
      <c r="FQ119" s="39"/>
      <c r="FR119" s="39"/>
      <c r="FS119" s="39"/>
      <c r="FV119" s="39"/>
      <c r="FW119" s="39"/>
      <c r="FX119" s="39"/>
      <c r="FY119" s="39"/>
      <c r="FZ119" s="39"/>
      <c r="GA119" s="39"/>
      <c r="GD119" s="39"/>
      <c r="GE119" s="39"/>
      <c r="GF119" s="39"/>
      <c r="GG119" s="39"/>
      <c r="GH119" s="39"/>
      <c r="GI119" s="39"/>
      <c r="GL119" s="39"/>
      <c r="GM119" s="39"/>
      <c r="GN119" s="39"/>
      <c r="GO119" s="39"/>
      <c r="GP119" s="39"/>
      <c r="GQ119" s="39"/>
      <c r="GT119" s="39"/>
      <c r="GU119" s="39"/>
      <c r="GV119" s="39"/>
      <c r="GW119" s="39"/>
      <c r="GX119" s="39"/>
      <c r="GY119" s="39"/>
      <c r="HB119" s="39"/>
      <c r="HC119" s="39"/>
      <c r="HD119" s="39"/>
      <c r="HE119" s="39"/>
      <c r="HF119" s="39"/>
      <c r="HG119" s="39"/>
      <c r="HJ119" s="39"/>
      <c r="HK119" s="39"/>
      <c r="HL119" s="39"/>
      <c r="HM119" s="39"/>
      <c r="HN119" s="39"/>
      <c r="HO119" s="39"/>
      <c r="HR119" s="39"/>
      <c r="HS119" s="39"/>
      <c r="HT119" s="39"/>
      <c r="HU119" s="39"/>
      <c r="HV119" s="39"/>
      <c r="HW119" s="39"/>
      <c r="HZ119" s="39"/>
      <c r="IA119" s="39"/>
      <c r="IB119" s="39"/>
      <c r="IC119" s="39"/>
      <c r="ID119" s="39"/>
      <c r="IE119" s="39"/>
      <c r="IH119" s="39"/>
      <c r="II119" s="39"/>
      <c r="IJ119" s="39"/>
      <c r="IK119" s="39"/>
      <c r="IL119" s="39"/>
      <c r="IM119" s="39"/>
      <c r="IP119" s="39"/>
      <c r="IQ119" s="39"/>
      <c r="IR119" s="39"/>
      <c r="IS119" s="39"/>
      <c r="IT119" s="39"/>
      <c r="IU119" s="39"/>
    </row>
    <row r="120" spans="1:255" ht="75.75" customHeight="1">
      <c r="A120" s="154" t="s">
        <v>2949</v>
      </c>
      <c r="B120" s="155" t="s">
        <v>2481</v>
      </c>
      <c r="C120" s="155" t="s">
        <v>2502</v>
      </c>
      <c r="D120" s="155" t="s">
        <v>2623</v>
      </c>
      <c r="E120" s="155" t="s">
        <v>2904</v>
      </c>
      <c r="F120" s="155" t="s">
        <v>2904</v>
      </c>
      <c r="G120" s="155" t="s">
        <v>2950</v>
      </c>
      <c r="H120" s="154" t="s">
        <v>13969</v>
      </c>
      <c r="J120" s="39"/>
      <c r="K120" s="39"/>
      <c r="L120" s="39"/>
      <c r="M120" s="39"/>
      <c r="N120" s="39"/>
      <c r="O120" s="39"/>
      <c r="R120" s="39"/>
      <c r="S120" s="39"/>
      <c r="T120" s="39"/>
      <c r="U120" s="39"/>
      <c r="V120" s="39"/>
      <c r="W120" s="39"/>
      <c r="Z120" s="39"/>
      <c r="AA120" s="39"/>
      <c r="AB120" s="39"/>
      <c r="AC120" s="39"/>
      <c r="AD120" s="39"/>
      <c r="AE120" s="39"/>
      <c r="AH120" s="39"/>
      <c r="AI120" s="39"/>
      <c r="AJ120" s="39"/>
      <c r="AK120" s="39"/>
      <c r="AL120" s="39"/>
      <c r="AM120" s="39"/>
      <c r="AP120" s="39"/>
      <c r="AQ120" s="39"/>
      <c r="AR120" s="39"/>
      <c r="AS120" s="39"/>
      <c r="AT120" s="39"/>
      <c r="AU120" s="39"/>
      <c r="AX120" s="39"/>
      <c r="AY120" s="39"/>
      <c r="AZ120" s="39"/>
      <c r="BA120" s="39"/>
      <c r="BB120" s="39"/>
      <c r="BC120" s="39"/>
      <c r="BF120" s="39"/>
      <c r="BG120" s="39"/>
      <c r="BH120" s="39"/>
      <c r="BI120" s="39"/>
      <c r="BJ120" s="39"/>
      <c r="BK120" s="39"/>
      <c r="BN120" s="39"/>
      <c r="BO120" s="39"/>
      <c r="BP120" s="39"/>
      <c r="BQ120" s="39"/>
      <c r="BR120" s="39"/>
      <c r="BS120" s="39"/>
      <c r="BV120" s="39"/>
      <c r="BW120" s="39"/>
      <c r="BX120" s="39"/>
      <c r="BY120" s="39"/>
      <c r="BZ120" s="39"/>
      <c r="CA120" s="39"/>
      <c r="CD120" s="39"/>
      <c r="CE120" s="39"/>
      <c r="CF120" s="39"/>
      <c r="CG120" s="39"/>
      <c r="CH120" s="39"/>
      <c r="CI120" s="39"/>
      <c r="CL120" s="39"/>
      <c r="CM120" s="39"/>
      <c r="CN120" s="39"/>
      <c r="CO120" s="39"/>
      <c r="CP120" s="39"/>
      <c r="CQ120" s="39"/>
      <c r="CT120" s="39"/>
      <c r="CU120" s="39"/>
      <c r="CV120" s="39"/>
      <c r="CW120" s="39"/>
      <c r="CX120" s="39"/>
      <c r="CY120" s="39"/>
      <c r="DB120" s="39"/>
      <c r="DC120" s="39"/>
      <c r="DD120" s="39"/>
      <c r="DE120" s="39"/>
      <c r="DF120" s="39"/>
      <c r="DG120" s="39"/>
      <c r="DJ120" s="39"/>
      <c r="DK120" s="39"/>
      <c r="DL120" s="39"/>
      <c r="DM120" s="39"/>
      <c r="DN120" s="39"/>
      <c r="DO120" s="39"/>
      <c r="DR120" s="39"/>
      <c r="DS120" s="39"/>
      <c r="DT120" s="39"/>
      <c r="DU120" s="39"/>
      <c r="DV120" s="39"/>
      <c r="DW120" s="39"/>
      <c r="DZ120" s="39"/>
      <c r="EA120" s="39"/>
      <c r="EB120" s="39"/>
      <c r="EC120" s="39"/>
      <c r="ED120" s="39"/>
      <c r="EE120" s="39"/>
      <c r="EH120" s="39"/>
      <c r="EI120" s="39"/>
      <c r="EJ120" s="39"/>
      <c r="EK120" s="39"/>
      <c r="EL120" s="39"/>
      <c r="EM120" s="39"/>
      <c r="EP120" s="39"/>
      <c r="EQ120" s="39"/>
      <c r="ER120" s="39"/>
      <c r="ES120" s="39"/>
      <c r="ET120" s="39"/>
      <c r="EU120" s="39"/>
      <c r="EX120" s="39"/>
      <c r="EY120" s="39"/>
      <c r="EZ120" s="39"/>
      <c r="FA120" s="39"/>
      <c r="FB120" s="39"/>
      <c r="FC120" s="39"/>
      <c r="FF120" s="39"/>
      <c r="FG120" s="39"/>
      <c r="FH120" s="39"/>
      <c r="FI120" s="39"/>
      <c r="FJ120" s="39"/>
      <c r="FK120" s="39"/>
      <c r="FN120" s="39"/>
      <c r="FO120" s="39"/>
      <c r="FP120" s="39"/>
      <c r="FQ120" s="39"/>
      <c r="FR120" s="39"/>
      <c r="FS120" s="39"/>
      <c r="FV120" s="39"/>
      <c r="FW120" s="39"/>
      <c r="FX120" s="39"/>
      <c r="FY120" s="39"/>
      <c r="FZ120" s="39"/>
      <c r="GA120" s="39"/>
      <c r="GD120" s="39"/>
      <c r="GE120" s="39"/>
      <c r="GF120" s="39"/>
      <c r="GG120" s="39"/>
      <c r="GH120" s="39"/>
      <c r="GI120" s="39"/>
      <c r="GL120" s="39"/>
      <c r="GM120" s="39"/>
      <c r="GN120" s="39"/>
      <c r="GO120" s="39"/>
      <c r="GP120" s="39"/>
      <c r="GQ120" s="39"/>
      <c r="GT120" s="39"/>
      <c r="GU120" s="39"/>
      <c r="GV120" s="39"/>
      <c r="GW120" s="39"/>
      <c r="GX120" s="39"/>
      <c r="GY120" s="39"/>
      <c r="HB120" s="39"/>
      <c r="HC120" s="39"/>
      <c r="HD120" s="39"/>
      <c r="HE120" s="39"/>
      <c r="HF120" s="39"/>
      <c r="HG120" s="39"/>
      <c r="HJ120" s="39"/>
      <c r="HK120" s="39"/>
      <c r="HL120" s="39"/>
      <c r="HM120" s="39"/>
      <c r="HN120" s="39"/>
      <c r="HO120" s="39"/>
      <c r="HR120" s="39"/>
      <c r="HS120" s="39"/>
      <c r="HT120" s="39"/>
      <c r="HU120" s="39"/>
      <c r="HV120" s="39"/>
      <c r="HW120" s="39"/>
      <c r="HZ120" s="39"/>
      <c r="IA120" s="39"/>
      <c r="IB120" s="39"/>
      <c r="IC120" s="39"/>
      <c r="ID120" s="39"/>
      <c r="IE120" s="39"/>
      <c r="IH120" s="39"/>
      <c r="II120" s="39"/>
      <c r="IJ120" s="39"/>
      <c r="IK120" s="39"/>
      <c r="IL120" s="39"/>
      <c r="IM120" s="39"/>
      <c r="IP120" s="39"/>
      <c r="IQ120" s="39"/>
      <c r="IR120" s="39"/>
      <c r="IS120" s="39"/>
      <c r="IT120" s="39"/>
      <c r="IU120" s="39"/>
    </row>
    <row r="121" spans="1:255" ht="90.75" customHeight="1">
      <c r="A121" s="154" t="s">
        <v>2951</v>
      </c>
      <c r="B121" s="155" t="s">
        <v>2481</v>
      </c>
      <c r="C121" s="155" t="s">
        <v>2952</v>
      </c>
      <c r="D121" s="155" t="s">
        <v>2623</v>
      </c>
      <c r="E121" s="155" t="s">
        <v>2953</v>
      </c>
      <c r="F121" s="155" t="s">
        <v>2954</v>
      </c>
      <c r="G121" s="155" t="s">
        <v>2955</v>
      </c>
      <c r="H121" s="154" t="s">
        <v>13962</v>
      </c>
      <c r="J121" s="39"/>
      <c r="K121" s="39"/>
      <c r="L121" s="39"/>
      <c r="M121" s="39"/>
      <c r="N121" s="39"/>
      <c r="O121" s="39"/>
      <c r="R121" s="39"/>
      <c r="S121" s="39"/>
      <c r="T121" s="39"/>
      <c r="U121" s="39"/>
      <c r="V121" s="39"/>
      <c r="W121" s="39"/>
      <c r="Z121" s="39"/>
      <c r="AA121" s="39"/>
      <c r="AB121" s="39"/>
      <c r="AC121" s="39"/>
      <c r="AD121" s="39"/>
      <c r="AE121" s="39"/>
      <c r="AH121" s="39"/>
      <c r="AI121" s="39"/>
      <c r="AJ121" s="39"/>
      <c r="AK121" s="39"/>
      <c r="AL121" s="39"/>
      <c r="AM121" s="39"/>
      <c r="AP121" s="39"/>
      <c r="AQ121" s="39"/>
      <c r="AR121" s="39"/>
      <c r="AS121" s="39"/>
      <c r="AT121" s="39"/>
      <c r="AU121" s="39"/>
      <c r="AX121" s="39"/>
      <c r="AY121" s="39"/>
      <c r="AZ121" s="39"/>
      <c r="BA121" s="39"/>
      <c r="BB121" s="39"/>
      <c r="BC121" s="39"/>
      <c r="BF121" s="39"/>
      <c r="BG121" s="39"/>
      <c r="BH121" s="39"/>
      <c r="BI121" s="39"/>
      <c r="BJ121" s="39"/>
      <c r="BK121" s="39"/>
      <c r="BN121" s="39"/>
      <c r="BO121" s="39"/>
      <c r="BP121" s="39"/>
      <c r="BQ121" s="39"/>
      <c r="BR121" s="39"/>
      <c r="BS121" s="39"/>
      <c r="BV121" s="39"/>
      <c r="BW121" s="39"/>
      <c r="BX121" s="39"/>
      <c r="BY121" s="39"/>
      <c r="BZ121" s="39"/>
      <c r="CA121" s="39"/>
      <c r="CD121" s="39"/>
      <c r="CE121" s="39"/>
      <c r="CF121" s="39"/>
      <c r="CG121" s="39"/>
      <c r="CH121" s="39"/>
      <c r="CI121" s="39"/>
      <c r="CL121" s="39"/>
      <c r="CM121" s="39"/>
      <c r="CN121" s="39"/>
      <c r="CO121" s="39"/>
      <c r="CP121" s="39"/>
      <c r="CQ121" s="39"/>
      <c r="CT121" s="39"/>
      <c r="CU121" s="39"/>
      <c r="CV121" s="39"/>
      <c r="CW121" s="39"/>
      <c r="CX121" s="39"/>
      <c r="CY121" s="39"/>
      <c r="DB121" s="39"/>
      <c r="DC121" s="39"/>
      <c r="DD121" s="39"/>
      <c r="DE121" s="39"/>
      <c r="DF121" s="39"/>
      <c r="DG121" s="39"/>
      <c r="DJ121" s="39"/>
      <c r="DK121" s="39"/>
      <c r="DL121" s="39"/>
      <c r="DM121" s="39"/>
      <c r="DN121" s="39"/>
      <c r="DO121" s="39"/>
      <c r="DR121" s="39"/>
      <c r="DS121" s="39"/>
      <c r="DT121" s="39"/>
      <c r="DU121" s="39"/>
      <c r="DV121" s="39"/>
      <c r="DW121" s="39"/>
      <c r="DZ121" s="39"/>
      <c r="EA121" s="39"/>
      <c r="EB121" s="39"/>
      <c r="EC121" s="39"/>
      <c r="ED121" s="39"/>
      <c r="EE121" s="39"/>
      <c r="EH121" s="39"/>
      <c r="EI121" s="39"/>
      <c r="EJ121" s="39"/>
      <c r="EK121" s="39"/>
      <c r="EL121" s="39"/>
      <c r="EM121" s="39"/>
      <c r="EP121" s="39"/>
      <c r="EQ121" s="39"/>
      <c r="ER121" s="39"/>
      <c r="ES121" s="39"/>
      <c r="ET121" s="39"/>
      <c r="EU121" s="39"/>
      <c r="EX121" s="39"/>
      <c r="EY121" s="39"/>
      <c r="EZ121" s="39"/>
      <c r="FA121" s="39"/>
      <c r="FB121" s="39"/>
      <c r="FC121" s="39"/>
      <c r="FF121" s="39"/>
      <c r="FG121" s="39"/>
      <c r="FH121" s="39"/>
      <c r="FI121" s="39"/>
      <c r="FJ121" s="39"/>
      <c r="FK121" s="39"/>
      <c r="FN121" s="39"/>
      <c r="FO121" s="39"/>
      <c r="FP121" s="39"/>
      <c r="FQ121" s="39"/>
      <c r="FR121" s="39"/>
      <c r="FS121" s="39"/>
      <c r="FV121" s="39"/>
      <c r="FW121" s="39"/>
      <c r="FX121" s="39"/>
      <c r="FY121" s="39"/>
      <c r="FZ121" s="39"/>
      <c r="GA121" s="39"/>
      <c r="GD121" s="39"/>
      <c r="GE121" s="39"/>
      <c r="GF121" s="39"/>
      <c r="GG121" s="39"/>
      <c r="GH121" s="39"/>
      <c r="GI121" s="39"/>
      <c r="GL121" s="39"/>
      <c r="GM121" s="39"/>
      <c r="GN121" s="39"/>
      <c r="GO121" s="39"/>
      <c r="GP121" s="39"/>
      <c r="GQ121" s="39"/>
      <c r="GT121" s="39"/>
      <c r="GU121" s="39"/>
      <c r="GV121" s="39"/>
      <c r="GW121" s="39"/>
      <c r="GX121" s="39"/>
      <c r="GY121" s="39"/>
      <c r="HB121" s="39"/>
      <c r="HC121" s="39"/>
      <c r="HD121" s="39"/>
      <c r="HE121" s="39"/>
      <c r="HF121" s="39"/>
      <c r="HG121" s="39"/>
      <c r="HJ121" s="39"/>
      <c r="HK121" s="39"/>
      <c r="HL121" s="39"/>
      <c r="HM121" s="39"/>
      <c r="HN121" s="39"/>
      <c r="HO121" s="39"/>
      <c r="HR121" s="39"/>
      <c r="HS121" s="39"/>
      <c r="HT121" s="39"/>
      <c r="HU121" s="39"/>
      <c r="HV121" s="39"/>
      <c r="HW121" s="39"/>
      <c r="HZ121" s="39"/>
      <c r="IA121" s="39"/>
      <c r="IB121" s="39"/>
      <c r="IC121" s="39"/>
      <c r="ID121" s="39"/>
      <c r="IE121" s="39"/>
      <c r="IH121" s="39"/>
      <c r="II121" s="39"/>
      <c r="IJ121" s="39"/>
      <c r="IK121" s="39"/>
      <c r="IL121" s="39"/>
      <c r="IM121" s="39"/>
      <c r="IP121" s="39"/>
      <c r="IQ121" s="39"/>
      <c r="IR121" s="39"/>
      <c r="IS121" s="39"/>
      <c r="IT121" s="39"/>
      <c r="IU121" s="39"/>
    </row>
    <row r="122" spans="1:255" ht="75.75" customHeight="1">
      <c r="A122" s="154" t="s">
        <v>2956</v>
      </c>
      <c r="B122" s="155" t="s">
        <v>2481</v>
      </c>
      <c r="C122" s="155" t="s">
        <v>2647</v>
      </c>
      <c r="D122" s="155" t="s">
        <v>2623</v>
      </c>
      <c r="E122" s="155" t="s">
        <v>2648</v>
      </c>
      <c r="F122" s="155" t="s">
        <v>2648</v>
      </c>
      <c r="G122" s="155" t="s">
        <v>2655</v>
      </c>
      <c r="H122" s="154" t="s">
        <v>2957</v>
      </c>
      <c r="J122" s="39"/>
      <c r="K122" s="39"/>
      <c r="L122" s="39"/>
      <c r="M122" s="39"/>
      <c r="N122" s="39"/>
      <c r="O122" s="39"/>
      <c r="R122" s="39"/>
      <c r="S122" s="39"/>
      <c r="T122" s="39"/>
      <c r="U122" s="39"/>
      <c r="V122" s="39"/>
      <c r="W122" s="39"/>
      <c r="Z122" s="39"/>
      <c r="AA122" s="39"/>
      <c r="AB122" s="39"/>
      <c r="AC122" s="39"/>
      <c r="AD122" s="39"/>
      <c r="AE122" s="39"/>
      <c r="AH122" s="39"/>
      <c r="AI122" s="39"/>
      <c r="AJ122" s="39"/>
      <c r="AK122" s="39"/>
      <c r="AL122" s="39"/>
      <c r="AM122" s="39"/>
      <c r="AP122" s="39"/>
      <c r="AQ122" s="39"/>
      <c r="AR122" s="39"/>
      <c r="AS122" s="39"/>
      <c r="AT122" s="39"/>
      <c r="AU122" s="39"/>
      <c r="AX122" s="39"/>
      <c r="AY122" s="39"/>
      <c r="AZ122" s="39"/>
      <c r="BA122" s="39"/>
      <c r="BB122" s="39"/>
      <c r="BC122" s="39"/>
      <c r="BF122" s="39"/>
      <c r="BG122" s="39"/>
      <c r="BH122" s="39"/>
      <c r="BI122" s="39"/>
      <c r="BJ122" s="39"/>
      <c r="BK122" s="39"/>
      <c r="BN122" s="39"/>
      <c r="BO122" s="39"/>
      <c r="BP122" s="39"/>
      <c r="BQ122" s="39"/>
      <c r="BR122" s="39"/>
      <c r="BS122" s="39"/>
      <c r="BV122" s="39"/>
      <c r="BW122" s="39"/>
      <c r="BX122" s="39"/>
      <c r="BY122" s="39"/>
      <c r="BZ122" s="39"/>
      <c r="CA122" s="39"/>
      <c r="CD122" s="39"/>
      <c r="CE122" s="39"/>
      <c r="CF122" s="39"/>
      <c r="CG122" s="39"/>
      <c r="CH122" s="39"/>
      <c r="CI122" s="39"/>
      <c r="CL122" s="39"/>
      <c r="CM122" s="39"/>
      <c r="CN122" s="39"/>
      <c r="CO122" s="39"/>
      <c r="CP122" s="39"/>
      <c r="CQ122" s="39"/>
      <c r="CT122" s="39"/>
      <c r="CU122" s="39"/>
      <c r="CV122" s="39"/>
      <c r="CW122" s="39"/>
      <c r="CX122" s="39"/>
      <c r="CY122" s="39"/>
      <c r="DB122" s="39"/>
      <c r="DC122" s="39"/>
      <c r="DD122" s="39"/>
      <c r="DE122" s="39"/>
      <c r="DF122" s="39"/>
      <c r="DG122" s="39"/>
      <c r="DJ122" s="39"/>
      <c r="DK122" s="39"/>
      <c r="DL122" s="39"/>
      <c r="DM122" s="39"/>
      <c r="DN122" s="39"/>
      <c r="DO122" s="39"/>
      <c r="DR122" s="39"/>
      <c r="DS122" s="39"/>
      <c r="DT122" s="39"/>
      <c r="DU122" s="39"/>
      <c r="DV122" s="39"/>
      <c r="DW122" s="39"/>
      <c r="DZ122" s="39"/>
      <c r="EA122" s="39"/>
      <c r="EB122" s="39"/>
      <c r="EC122" s="39"/>
      <c r="ED122" s="39"/>
      <c r="EE122" s="39"/>
      <c r="EH122" s="39"/>
      <c r="EI122" s="39"/>
      <c r="EJ122" s="39"/>
      <c r="EK122" s="39"/>
      <c r="EL122" s="39"/>
      <c r="EM122" s="39"/>
      <c r="EP122" s="39"/>
      <c r="EQ122" s="39"/>
      <c r="ER122" s="39"/>
      <c r="ES122" s="39"/>
      <c r="ET122" s="39"/>
      <c r="EU122" s="39"/>
      <c r="EX122" s="39"/>
      <c r="EY122" s="39"/>
      <c r="EZ122" s="39"/>
      <c r="FA122" s="39"/>
      <c r="FB122" s="39"/>
      <c r="FC122" s="39"/>
      <c r="FF122" s="39"/>
      <c r="FG122" s="39"/>
      <c r="FH122" s="39"/>
      <c r="FI122" s="39"/>
      <c r="FJ122" s="39"/>
      <c r="FK122" s="39"/>
      <c r="FN122" s="39"/>
      <c r="FO122" s="39"/>
      <c r="FP122" s="39"/>
      <c r="FQ122" s="39"/>
      <c r="FR122" s="39"/>
      <c r="FS122" s="39"/>
      <c r="FV122" s="39"/>
      <c r="FW122" s="39"/>
      <c r="FX122" s="39"/>
      <c r="FY122" s="39"/>
      <c r="FZ122" s="39"/>
      <c r="GA122" s="39"/>
      <c r="GD122" s="39"/>
      <c r="GE122" s="39"/>
      <c r="GF122" s="39"/>
      <c r="GG122" s="39"/>
      <c r="GH122" s="39"/>
      <c r="GI122" s="39"/>
      <c r="GL122" s="39"/>
      <c r="GM122" s="39"/>
      <c r="GN122" s="39"/>
      <c r="GO122" s="39"/>
      <c r="GP122" s="39"/>
      <c r="GQ122" s="39"/>
      <c r="GT122" s="39"/>
      <c r="GU122" s="39"/>
      <c r="GV122" s="39"/>
      <c r="GW122" s="39"/>
      <c r="GX122" s="39"/>
      <c r="GY122" s="39"/>
      <c r="HB122" s="39"/>
      <c r="HC122" s="39"/>
      <c r="HD122" s="39"/>
      <c r="HE122" s="39"/>
      <c r="HF122" s="39"/>
      <c r="HG122" s="39"/>
      <c r="HJ122" s="39"/>
      <c r="HK122" s="39"/>
      <c r="HL122" s="39"/>
      <c r="HM122" s="39"/>
      <c r="HN122" s="39"/>
      <c r="HO122" s="39"/>
      <c r="HR122" s="39"/>
      <c r="HS122" s="39"/>
      <c r="HT122" s="39"/>
      <c r="HU122" s="39"/>
      <c r="HV122" s="39"/>
      <c r="HW122" s="39"/>
      <c r="HZ122" s="39"/>
      <c r="IA122" s="39"/>
      <c r="IB122" s="39"/>
      <c r="IC122" s="39"/>
      <c r="ID122" s="39"/>
      <c r="IE122" s="39"/>
      <c r="IH122" s="39"/>
      <c r="II122" s="39"/>
      <c r="IJ122" s="39"/>
      <c r="IK122" s="39"/>
      <c r="IL122" s="39"/>
      <c r="IM122" s="39"/>
      <c r="IP122" s="39"/>
      <c r="IQ122" s="39"/>
      <c r="IR122" s="39"/>
      <c r="IS122" s="39"/>
      <c r="IT122" s="39"/>
      <c r="IU122" s="39"/>
    </row>
    <row r="123" spans="1:255" ht="75.75" customHeight="1">
      <c r="A123" s="154" t="s">
        <v>2958</v>
      </c>
      <c r="B123" s="155" t="s">
        <v>2481</v>
      </c>
      <c r="C123" s="155" t="s">
        <v>2647</v>
      </c>
      <c r="D123" s="155" t="s">
        <v>2623</v>
      </c>
      <c r="E123" s="155" t="s">
        <v>2648</v>
      </c>
      <c r="F123" s="155" t="s">
        <v>2648</v>
      </c>
      <c r="G123" s="155" t="s">
        <v>2658</v>
      </c>
      <c r="H123" s="154" t="s">
        <v>2959</v>
      </c>
      <c r="J123" s="39"/>
      <c r="K123" s="39"/>
      <c r="L123" s="39"/>
      <c r="M123" s="39"/>
      <c r="N123" s="39"/>
      <c r="O123" s="39"/>
      <c r="R123" s="39"/>
      <c r="S123" s="39"/>
      <c r="T123" s="39"/>
      <c r="U123" s="39"/>
      <c r="V123" s="39"/>
      <c r="W123" s="39"/>
      <c r="Z123" s="39"/>
      <c r="AA123" s="39"/>
      <c r="AB123" s="39"/>
      <c r="AC123" s="39"/>
      <c r="AD123" s="39"/>
      <c r="AE123" s="39"/>
      <c r="AH123" s="39"/>
      <c r="AI123" s="39"/>
      <c r="AJ123" s="39"/>
      <c r="AK123" s="39"/>
      <c r="AL123" s="39"/>
      <c r="AM123" s="39"/>
      <c r="AP123" s="39"/>
      <c r="AQ123" s="39"/>
      <c r="AR123" s="39"/>
      <c r="AS123" s="39"/>
      <c r="AT123" s="39"/>
      <c r="AU123" s="39"/>
      <c r="AX123" s="39"/>
      <c r="AY123" s="39"/>
      <c r="AZ123" s="39"/>
      <c r="BA123" s="39"/>
      <c r="BB123" s="39"/>
      <c r="BC123" s="39"/>
      <c r="BF123" s="39"/>
      <c r="BG123" s="39"/>
      <c r="BH123" s="39"/>
      <c r="BI123" s="39"/>
      <c r="BJ123" s="39"/>
      <c r="BK123" s="39"/>
      <c r="BN123" s="39"/>
      <c r="BO123" s="39"/>
      <c r="BP123" s="39"/>
      <c r="BQ123" s="39"/>
      <c r="BR123" s="39"/>
      <c r="BS123" s="39"/>
      <c r="BV123" s="39"/>
      <c r="BW123" s="39"/>
      <c r="BX123" s="39"/>
      <c r="BY123" s="39"/>
      <c r="BZ123" s="39"/>
      <c r="CA123" s="39"/>
      <c r="CD123" s="39"/>
      <c r="CE123" s="39"/>
      <c r="CF123" s="39"/>
      <c r="CG123" s="39"/>
      <c r="CH123" s="39"/>
      <c r="CI123" s="39"/>
      <c r="CL123" s="39"/>
      <c r="CM123" s="39"/>
      <c r="CN123" s="39"/>
      <c r="CO123" s="39"/>
      <c r="CP123" s="39"/>
      <c r="CQ123" s="39"/>
      <c r="CT123" s="39"/>
      <c r="CU123" s="39"/>
      <c r="CV123" s="39"/>
      <c r="CW123" s="39"/>
      <c r="CX123" s="39"/>
      <c r="CY123" s="39"/>
      <c r="DB123" s="39"/>
      <c r="DC123" s="39"/>
      <c r="DD123" s="39"/>
      <c r="DE123" s="39"/>
      <c r="DF123" s="39"/>
      <c r="DG123" s="39"/>
      <c r="DJ123" s="39"/>
      <c r="DK123" s="39"/>
      <c r="DL123" s="39"/>
      <c r="DM123" s="39"/>
      <c r="DN123" s="39"/>
      <c r="DO123" s="39"/>
      <c r="DR123" s="39"/>
      <c r="DS123" s="39"/>
      <c r="DT123" s="39"/>
      <c r="DU123" s="39"/>
      <c r="DV123" s="39"/>
      <c r="DW123" s="39"/>
      <c r="DZ123" s="39"/>
      <c r="EA123" s="39"/>
      <c r="EB123" s="39"/>
      <c r="EC123" s="39"/>
      <c r="ED123" s="39"/>
      <c r="EE123" s="39"/>
      <c r="EH123" s="39"/>
      <c r="EI123" s="39"/>
      <c r="EJ123" s="39"/>
      <c r="EK123" s="39"/>
      <c r="EL123" s="39"/>
      <c r="EM123" s="39"/>
      <c r="EP123" s="39"/>
      <c r="EQ123" s="39"/>
      <c r="ER123" s="39"/>
      <c r="ES123" s="39"/>
      <c r="ET123" s="39"/>
      <c r="EU123" s="39"/>
      <c r="EX123" s="39"/>
      <c r="EY123" s="39"/>
      <c r="EZ123" s="39"/>
      <c r="FA123" s="39"/>
      <c r="FB123" s="39"/>
      <c r="FC123" s="39"/>
      <c r="FF123" s="39"/>
      <c r="FG123" s="39"/>
      <c r="FH123" s="39"/>
      <c r="FI123" s="39"/>
      <c r="FJ123" s="39"/>
      <c r="FK123" s="39"/>
      <c r="FN123" s="39"/>
      <c r="FO123" s="39"/>
      <c r="FP123" s="39"/>
      <c r="FQ123" s="39"/>
      <c r="FR123" s="39"/>
      <c r="FS123" s="39"/>
      <c r="FV123" s="39"/>
      <c r="FW123" s="39"/>
      <c r="FX123" s="39"/>
      <c r="FY123" s="39"/>
      <c r="FZ123" s="39"/>
      <c r="GA123" s="39"/>
      <c r="GD123" s="39"/>
      <c r="GE123" s="39"/>
      <c r="GF123" s="39"/>
      <c r="GG123" s="39"/>
      <c r="GH123" s="39"/>
      <c r="GI123" s="39"/>
      <c r="GL123" s="39"/>
      <c r="GM123" s="39"/>
      <c r="GN123" s="39"/>
      <c r="GO123" s="39"/>
      <c r="GP123" s="39"/>
      <c r="GQ123" s="39"/>
      <c r="GT123" s="39"/>
      <c r="GU123" s="39"/>
      <c r="GV123" s="39"/>
      <c r="GW123" s="39"/>
      <c r="GX123" s="39"/>
      <c r="GY123" s="39"/>
      <c r="HB123" s="39"/>
      <c r="HC123" s="39"/>
      <c r="HD123" s="39"/>
      <c r="HE123" s="39"/>
      <c r="HF123" s="39"/>
      <c r="HG123" s="39"/>
      <c r="HJ123" s="39"/>
      <c r="HK123" s="39"/>
      <c r="HL123" s="39"/>
      <c r="HM123" s="39"/>
      <c r="HN123" s="39"/>
      <c r="HO123" s="39"/>
      <c r="HR123" s="39"/>
      <c r="HS123" s="39"/>
      <c r="HT123" s="39"/>
      <c r="HU123" s="39"/>
      <c r="HV123" s="39"/>
      <c r="HW123" s="39"/>
      <c r="HZ123" s="39"/>
      <c r="IA123" s="39"/>
      <c r="IB123" s="39"/>
      <c r="IC123" s="39"/>
      <c r="ID123" s="39"/>
      <c r="IE123" s="39"/>
      <c r="IH123" s="39"/>
      <c r="II123" s="39"/>
      <c r="IJ123" s="39"/>
      <c r="IK123" s="39"/>
      <c r="IL123" s="39"/>
      <c r="IM123" s="39"/>
      <c r="IP123" s="39"/>
      <c r="IQ123" s="39"/>
      <c r="IR123" s="39"/>
      <c r="IS123" s="39"/>
      <c r="IT123" s="39"/>
      <c r="IU123" s="39"/>
    </row>
    <row r="124" spans="1:255" ht="75.75" customHeight="1">
      <c r="A124" s="154" t="s">
        <v>2960</v>
      </c>
      <c r="B124" s="155" t="s">
        <v>2481</v>
      </c>
      <c r="C124" s="155" t="s">
        <v>2647</v>
      </c>
      <c r="D124" s="155" t="s">
        <v>2623</v>
      </c>
      <c r="E124" s="155" t="s">
        <v>2648</v>
      </c>
      <c r="F124" s="155" t="s">
        <v>2648</v>
      </c>
      <c r="G124" s="155" t="s">
        <v>2961</v>
      </c>
      <c r="H124" s="154" t="s">
        <v>2962</v>
      </c>
      <c r="J124" s="39"/>
      <c r="K124" s="39"/>
      <c r="L124" s="39"/>
      <c r="M124" s="39"/>
      <c r="N124" s="39"/>
      <c r="O124" s="39"/>
      <c r="R124" s="39"/>
      <c r="S124" s="39"/>
      <c r="T124" s="39"/>
      <c r="U124" s="39"/>
      <c r="V124" s="39"/>
      <c r="W124" s="39"/>
      <c r="Z124" s="39"/>
      <c r="AA124" s="39"/>
      <c r="AB124" s="39"/>
      <c r="AC124" s="39"/>
      <c r="AD124" s="39"/>
      <c r="AE124" s="39"/>
      <c r="AH124" s="39"/>
      <c r="AI124" s="39"/>
      <c r="AJ124" s="39"/>
      <c r="AK124" s="39"/>
      <c r="AL124" s="39"/>
      <c r="AM124" s="39"/>
      <c r="AP124" s="39"/>
      <c r="AQ124" s="39"/>
      <c r="AR124" s="39"/>
      <c r="AS124" s="39"/>
      <c r="AT124" s="39"/>
      <c r="AU124" s="39"/>
      <c r="AX124" s="39"/>
      <c r="AY124" s="39"/>
      <c r="AZ124" s="39"/>
      <c r="BA124" s="39"/>
      <c r="BB124" s="39"/>
      <c r="BC124" s="39"/>
      <c r="BF124" s="39"/>
      <c r="BG124" s="39"/>
      <c r="BH124" s="39"/>
      <c r="BI124" s="39"/>
      <c r="BJ124" s="39"/>
      <c r="BK124" s="39"/>
      <c r="BN124" s="39"/>
      <c r="BO124" s="39"/>
      <c r="BP124" s="39"/>
      <c r="BQ124" s="39"/>
      <c r="BR124" s="39"/>
      <c r="BS124" s="39"/>
      <c r="BV124" s="39"/>
      <c r="BW124" s="39"/>
      <c r="BX124" s="39"/>
      <c r="BY124" s="39"/>
      <c r="BZ124" s="39"/>
      <c r="CA124" s="39"/>
      <c r="CD124" s="39"/>
      <c r="CE124" s="39"/>
      <c r="CF124" s="39"/>
      <c r="CG124" s="39"/>
      <c r="CH124" s="39"/>
      <c r="CI124" s="39"/>
      <c r="CL124" s="39"/>
      <c r="CM124" s="39"/>
      <c r="CN124" s="39"/>
      <c r="CO124" s="39"/>
      <c r="CP124" s="39"/>
      <c r="CQ124" s="39"/>
      <c r="CT124" s="39"/>
      <c r="CU124" s="39"/>
      <c r="CV124" s="39"/>
      <c r="CW124" s="39"/>
      <c r="CX124" s="39"/>
      <c r="CY124" s="39"/>
      <c r="DB124" s="39"/>
      <c r="DC124" s="39"/>
      <c r="DD124" s="39"/>
      <c r="DE124" s="39"/>
      <c r="DF124" s="39"/>
      <c r="DG124" s="39"/>
      <c r="DJ124" s="39"/>
      <c r="DK124" s="39"/>
      <c r="DL124" s="39"/>
      <c r="DM124" s="39"/>
      <c r="DN124" s="39"/>
      <c r="DO124" s="39"/>
      <c r="DR124" s="39"/>
      <c r="DS124" s="39"/>
      <c r="DT124" s="39"/>
      <c r="DU124" s="39"/>
      <c r="DV124" s="39"/>
      <c r="DW124" s="39"/>
      <c r="DZ124" s="39"/>
      <c r="EA124" s="39"/>
      <c r="EB124" s="39"/>
      <c r="EC124" s="39"/>
      <c r="ED124" s="39"/>
      <c r="EE124" s="39"/>
      <c r="EH124" s="39"/>
      <c r="EI124" s="39"/>
      <c r="EJ124" s="39"/>
      <c r="EK124" s="39"/>
      <c r="EL124" s="39"/>
      <c r="EM124" s="39"/>
      <c r="EP124" s="39"/>
      <c r="EQ124" s="39"/>
      <c r="ER124" s="39"/>
      <c r="ES124" s="39"/>
      <c r="ET124" s="39"/>
      <c r="EU124" s="39"/>
      <c r="EX124" s="39"/>
      <c r="EY124" s="39"/>
      <c r="EZ124" s="39"/>
      <c r="FA124" s="39"/>
      <c r="FB124" s="39"/>
      <c r="FC124" s="39"/>
      <c r="FF124" s="39"/>
      <c r="FG124" s="39"/>
      <c r="FH124" s="39"/>
      <c r="FI124" s="39"/>
      <c r="FJ124" s="39"/>
      <c r="FK124" s="39"/>
      <c r="FN124" s="39"/>
      <c r="FO124" s="39"/>
      <c r="FP124" s="39"/>
      <c r="FQ124" s="39"/>
      <c r="FR124" s="39"/>
      <c r="FS124" s="39"/>
      <c r="FV124" s="39"/>
      <c r="FW124" s="39"/>
      <c r="FX124" s="39"/>
      <c r="FY124" s="39"/>
      <c r="FZ124" s="39"/>
      <c r="GA124" s="39"/>
      <c r="GD124" s="39"/>
      <c r="GE124" s="39"/>
      <c r="GF124" s="39"/>
      <c r="GG124" s="39"/>
      <c r="GH124" s="39"/>
      <c r="GI124" s="39"/>
      <c r="GL124" s="39"/>
      <c r="GM124" s="39"/>
      <c r="GN124" s="39"/>
      <c r="GO124" s="39"/>
      <c r="GP124" s="39"/>
      <c r="GQ124" s="39"/>
      <c r="GT124" s="39"/>
      <c r="GU124" s="39"/>
      <c r="GV124" s="39"/>
      <c r="GW124" s="39"/>
      <c r="GX124" s="39"/>
      <c r="GY124" s="39"/>
      <c r="HB124" s="39"/>
      <c r="HC124" s="39"/>
      <c r="HD124" s="39"/>
      <c r="HE124" s="39"/>
      <c r="HF124" s="39"/>
      <c r="HG124" s="39"/>
      <c r="HJ124" s="39"/>
      <c r="HK124" s="39"/>
      <c r="HL124" s="39"/>
      <c r="HM124" s="39"/>
      <c r="HN124" s="39"/>
      <c r="HO124" s="39"/>
      <c r="HR124" s="39"/>
      <c r="HS124" s="39"/>
      <c r="HT124" s="39"/>
      <c r="HU124" s="39"/>
      <c r="HV124" s="39"/>
      <c r="HW124" s="39"/>
      <c r="HZ124" s="39"/>
      <c r="IA124" s="39"/>
      <c r="IB124" s="39"/>
      <c r="IC124" s="39"/>
      <c r="ID124" s="39"/>
      <c r="IE124" s="39"/>
      <c r="IH124" s="39"/>
      <c r="II124" s="39"/>
      <c r="IJ124" s="39"/>
      <c r="IK124" s="39"/>
      <c r="IL124" s="39"/>
      <c r="IM124" s="39"/>
      <c r="IP124" s="39"/>
      <c r="IQ124" s="39"/>
      <c r="IR124" s="39"/>
      <c r="IS124" s="39"/>
      <c r="IT124" s="39"/>
      <c r="IU124" s="39"/>
    </row>
    <row r="125" spans="1:255" ht="75.75" customHeight="1">
      <c r="A125" s="154" t="s">
        <v>2963</v>
      </c>
      <c r="B125" s="155" t="s">
        <v>2481</v>
      </c>
      <c r="C125" s="155" t="s">
        <v>2647</v>
      </c>
      <c r="D125" s="155" t="s">
        <v>2623</v>
      </c>
      <c r="E125" s="155" t="s">
        <v>2648</v>
      </c>
      <c r="F125" s="155" t="s">
        <v>2648</v>
      </c>
      <c r="G125" s="155" t="s">
        <v>2964</v>
      </c>
      <c r="H125" s="154" t="s">
        <v>2965</v>
      </c>
      <c r="J125" s="39"/>
      <c r="K125" s="39"/>
      <c r="L125" s="39"/>
      <c r="M125" s="39"/>
      <c r="N125" s="39"/>
      <c r="O125" s="39"/>
      <c r="R125" s="39"/>
      <c r="S125" s="39"/>
      <c r="T125" s="39"/>
      <c r="U125" s="39"/>
      <c r="V125" s="39"/>
      <c r="W125" s="39"/>
      <c r="Z125" s="39"/>
      <c r="AA125" s="39"/>
      <c r="AB125" s="39"/>
      <c r="AC125" s="39"/>
      <c r="AD125" s="39"/>
      <c r="AE125" s="39"/>
      <c r="AH125" s="39"/>
      <c r="AI125" s="39"/>
      <c r="AJ125" s="39"/>
      <c r="AK125" s="39"/>
      <c r="AL125" s="39"/>
      <c r="AM125" s="39"/>
      <c r="AP125" s="39"/>
      <c r="AQ125" s="39"/>
      <c r="AR125" s="39"/>
      <c r="AS125" s="39"/>
      <c r="AT125" s="39"/>
      <c r="AU125" s="39"/>
      <c r="AX125" s="39"/>
      <c r="AY125" s="39"/>
      <c r="AZ125" s="39"/>
      <c r="BA125" s="39"/>
      <c r="BB125" s="39"/>
      <c r="BC125" s="39"/>
      <c r="BF125" s="39"/>
      <c r="BG125" s="39"/>
      <c r="BH125" s="39"/>
      <c r="BI125" s="39"/>
      <c r="BJ125" s="39"/>
      <c r="BK125" s="39"/>
      <c r="BN125" s="39"/>
      <c r="BO125" s="39"/>
      <c r="BP125" s="39"/>
      <c r="BQ125" s="39"/>
      <c r="BR125" s="39"/>
      <c r="BS125" s="39"/>
      <c r="BV125" s="39"/>
      <c r="BW125" s="39"/>
      <c r="BX125" s="39"/>
      <c r="BY125" s="39"/>
      <c r="BZ125" s="39"/>
      <c r="CA125" s="39"/>
      <c r="CD125" s="39"/>
      <c r="CE125" s="39"/>
      <c r="CF125" s="39"/>
      <c r="CG125" s="39"/>
      <c r="CH125" s="39"/>
      <c r="CI125" s="39"/>
      <c r="CL125" s="39"/>
      <c r="CM125" s="39"/>
      <c r="CN125" s="39"/>
      <c r="CO125" s="39"/>
      <c r="CP125" s="39"/>
      <c r="CQ125" s="39"/>
      <c r="CT125" s="39"/>
      <c r="CU125" s="39"/>
      <c r="CV125" s="39"/>
      <c r="CW125" s="39"/>
      <c r="CX125" s="39"/>
      <c r="CY125" s="39"/>
      <c r="DB125" s="39"/>
      <c r="DC125" s="39"/>
      <c r="DD125" s="39"/>
      <c r="DE125" s="39"/>
      <c r="DF125" s="39"/>
      <c r="DG125" s="39"/>
      <c r="DJ125" s="39"/>
      <c r="DK125" s="39"/>
      <c r="DL125" s="39"/>
      <c r="DM125" s="39"/>
      <c r="DN125" s="39"/>
      <c r="DO125" s="39"/>
      <c r="DR125" s="39"/>
      <c r="DS125" s="39"/>
      <c r="DT125" s="39"/>
      <c r="DU125" s="39"/>
      <c r="DV125" s="39"/>
      <c r="DW125" s="39"/>
      <c r="DZ125" s="39"/>
      <c r="EA125" s="39"/>
      <c r="EB125" s="39"/>
      <c r="EC125" s="39"/>
      <c r="ED125" s="39"/>
      <c r="EE125" s="39"/>
      <c r="EH125" s="39"/>
      <c r="EI125" s="39"/>
      <c r="EJ125" s="39"/>
      <c r="EK125" s="39"/>
      <c r="EL125" s="39"/>
      <c r="EM125" s="39"/>
      <c r="EP125" s="39"/>
      <c r="EQ125" s="39"/>
      <c r="ER125" s="39"/>
      <c r="ES125" s="39"/>
      <c r="ET125" s="39"/>
      <c r="EU125" s="39"/>
      <c r="EX125" s="39"/>
      <c r="EY125" s="39"/>
      <c r="EZ125" s="39"/>
      <c r="FA125" s="39"/>
      <c r="FB125" s="39"/>
      <c r="FC125" s="39"/>
      <c r="FF125" s="39"/>
      <c r="FG125" s="39"/>
      <c r="FH125" s="39"/>
      <c r="FI125" s="39"/>
      <c r="FJ125" s="39"/>
      <c r="FK125" s="39"/>
      <c r="FN125" s="39"/>
      <c r="FO125" s="39"/>
      <c r="FP125" s="39"/>
      <c r="FQ125" s="39"/>
      <c r="FR125" s="39"/>
      <c r="FS125" s="39"/>
      <c r="FV125" s="39"/>
      <c r="FW125" s="39"/>
      <c r="FX125" s="39"/>
      <c r="FY125" s="39"/>
      <c r="FZ125" s="39"/>
      <c r="GA125" s="39"/>
      <c r="GD125" s="39"/>
      <c r="GE125" s="39"/>
      <c r="GF125" s="39"/>
      <c r="GG125" s="39"/>
      <c r="GH125" s="39"/>
      <c r="GI125" s="39"/>
      <c r="GL125" s="39"/>
      <c r="GM125" s="39"/>
      <c r="GN125" s="39"/>
      <c r="GO125" s="39"/>
      <c r="GP125" s="39"/>
      <c r="GQ125" s="39"/>
      <c r="GT125" s="39"/>
      <c r="GU125" s="39"/>
      <c r="GV125" s="39"/>
      <c r="GW125" s="39"/>
      <c r="GX125" s="39"/>
      <c r="GY125" s="39"/>
      <c r="HB125" s="39"/>
      <c r="HC125" s="39"/>
      <c r="HD125" s="39"/>
      <c r="HE125" s="39"/>
      <c r="HF125" s="39"/>
      <c r="HG125" s="39"/>
      <c r="HJ125" s="39"/>
      <c r="HK125" s="39"/>
      <c r="HL125" s="39"/>
      <c r="HM125" s="39"/>
      <c r="HN125" s="39"/>
      <c r="HO125" s="39"/>
      <c r="HR125" s="39"/>
      <c r="HS125" s="39"/>
      <c r="HT125" s="39"/>
      <c r="HU125" s="39"/>
      <c r="HV125" s="39"/>
      <c r="HW125" s="39"/>
      <c r="HZ125" s="39"/>
      <c r="IA125" s="39"/>
      <c r="IB125" s="39"/>
      <c r="IC125" s="39"/>
      <c r="ID125" s="39"/>
      <c r="IE125" s="39"/>
      <c r="IH125" s="39"/>
      <c r="II125" s="39"/>
      <c r="IJ125" s="39"/>
      <c r="IK125" s="39"/>
      <c r="IL125" s="39"/>
      <c r="IM125" s="39"/>
      <c r="IP125" s="39"/>
      <c r="IQ125" s="39"/>
      <c r="IR125" s="39"/>
      <c r="IS125" s="39"/>
      <c r="IT125" s="39"/>
      <c r="IU125" s="39"/>
    </row>
    <row r="126" spans="1:255" ht="75.75" customHeight="1">
      <c r="A126" s="154" t="s">
        <v>2966</v>
      </c>
      <c r="B126" s="155" t="s">
        <v>2481</v>
      </c>
      <c r="C126" s="155" t="s">
        <v>2967</v>
      </c>
      <c r="D126" s="155" t="s">
        <v>2623</v>
      </c>
      <c r="E126" s="155" t="s">
        <v>2968</v>
      </c>
      <c r="F126" s="155" t="s">
        <v>2969</v>
      </c>
      <c r="G126" s="155" t="s">
        <v>2970</v>
      </c>
      <c r="H126" s="154" t="s">
        <v>13970</v>
      </c>
      <c r="J126" s="39"/>
      <c r="K126" s="39"/>
      <c r="L126" s="39"/>
      <c r="M126" s="39"/>
      <c r="N126" s="39"/>
      <c r="O126" s="39"/>
      <c r="R126" s="39"/>
      <c r="S126" s="39"/>
      <c r="T126" s="39"/>
      <c r="U126" s="39"/>
      <c r="V126" s="39"/>
      <c r="W126" s="39"/>
      <c r="Z126" s="39"/>
      <c r="AA126" s="39"/>
      <c r="AB126" s="39"/>
      <c r="AC126" s="39"/>
      <c r="AD126" s="39"/>
      <c r="AE126" s="39"/>
      <c r="AH126" s="39"/>
      <c r="AI126" s="39"/>
      <c r="AJ126" s="39"/>
      <c r="AK126" s="39"/>
      <c r="AL126" s="39"/>
      <c r="AM126" s="39"/>
      <c r="AP126" s="39"/>
      <c r="AQ126" s="39"/>
      <c r="AR126" s="39"/>
      <c r="AS126" s="39"/>
      <c r="AT126" s="39"/>
      <c r="AU126" s="39"/>
      <c r="AX126" s="39"/>
      <c r="AY126" s="39"/>
      <c r="AZ126" s="39"/>
      <c r="BA126" s="39"/>
      <c r="BB126" s="39"/>
      <c r="BC126" s="39"/>
      <c r="BF126" s="39"/>
      <c r="BG126" s="39"/>
      <c r="BH126" s="39"/>
      <c r="BI126" s="39"/>
      <c r="BJ126" s="39"/>
      <c r="BK126" s="39"/>
      <c r="BN126" s="39"/>
      <c r="BO126" s="39"/>
      <c r="BP126" s="39"/>
      <c r="BQ126" s="39"/>
      <c r="BR126" s="39"/>
      <c r="BS126" s="39"/>
      <c r="BV126" s="39"/>
      <c r="BW126" s="39"/>
      <c r="BX126" s="39"/>
      <c r="BY126" s="39"/>
      <c r="BZ126" s="39"/>
      <c r="CA126" s="39"/>
      <c r="CD126" s="39"/>
      <c r="CE126" s="39"/>
      <c r="CF126" s="39"/>
      <c r="CG126" s="39"/>
      <c r="CH126" s="39"/>
      <c r="CI126" s="39"/>
      <c r="CL126" s="39"/>
      <c r="CM126" s="39"/>
      <c r="CN126" s="39"/>
      <c r="CO126" s="39"/>
      <c r="CP126" s="39"/>
      <c r="CQ126" s="39"/>
      <c r="CT126" s="39"/>
      <c r="CU126" s="39"/>
      <c r="CV126" s="39"/>
      <c r="CW126" s="39"/>
      <c r="CX126" s="39"/>
      <c r="CY126" s="39"/>
      <c r="DB126" s="39"/>
      <c r="DC126" s="39"/>
      <c r="DD126" s="39"/>
      <c r="DE126" s="39"/>
      <c r="DF126" s="39"/>
      <c r="DG126" s="39"/>
      <c r="DJ126" s="39"/>
      <c r="DK126" s="39"/>
      <c r="DL126" s="39"/>
      <c r="DM126" s="39"/>
      <c r="DN126" s="39"/>
      <c r="DO126" s="39"/>
      <c r="DR126" s="39"/>
      <c r="DS126" s="39"/>
      <c r="DT126" s="39"/>
      <c r="DU126" s="39"/>
      <c r="DV126" s="39"/>
      <c r="DW126" s="39"/>
      <c r="DZ126" s="39"/>
      <c r="EA126" s="39"/>
      <c r="EB126" s="39"/>
      <c r="EC126" s="39"/>
      <c r="ED126" s="39"/>
      <c r="EE126" s="39"/>
      <c r="EH126" s="39"/>
      <c r="EI126" s="39"/>
      <c r="EJ126" s="39"/>
      <c r="EK126" s="39"/>
      <c r="EL126" s="39"/>
      <c r="EM126" s="39"/>
      <c r="EP126" s="39"/>
      <c r="EQ126" s="39"/>
      <c r="ER126" s="39"/>
      <c r="ES126" s="39"/>
      <c r="ET126" s="39"/>
      <c r="EU126" s="39"/>
      <c r="EX126" s="39"/>
      <c r="EY126" s="39"/>
      <c r="EZ126" s="39"/>
      <c r="FA126" s="39"/>
      <c r="FB126" s="39"/>
      <c r="FC126" s="39"/>
      <c r="FF126" s="39"/>
      <c r="FG126" s="39"/>
      <c r="FH126" s="39"/>
      <c r="FI126" s="39"/>
      <c r="FJ126" s="39"/>
      <c r="FK126" s="39"/>
      <c r="FN126" s="39"/>
      <c r="FO126" s="39"/>
      <c r="FP126" s="39"/>
      <c r="FQ126" s="39"/>
      <c r="FR126" s="39"/>
      <c r="FS126" s="39"/>
      <c r="FV126" s="39"/>
      <c r="FW126" s="39"/>
      <c r="FX126" s="39"/>
      <c r="FY126" s="39"/>
      <c r="FZ126" s="39"/>
      <c r="GA126" s="39"/>
      <c r="GD126" s="39"/>
      <c r="GE126" s="39"/>
      <c r="GF126" s="39"/>
      <c r="GG126" s="39"/>
      <c r="GH126" s="39"/>
      <c r="GI126" s="39"/>
      <c r="GL126" s="39"/>
      <c r="GM126" s="39"/>
      <c r="GN126" s="39"/>
      <c r="GO126" s="39"/>
      <c r="GP126" s="39"/>
      <c r="GQ126" s="39"/>
      <c r="GT126" s="39"/>
      <c r="GU126" s="39"/>
      <c r="GV126" s="39"/>
      <c r="GW126" s="39"/>
      <c r="GX126" s="39"/>
      <c r="GY126" s="39"/>
      <c r="HB126" s="39"/>
      <c r="HC126" s="39"/>
      <c r="HD126" s="39"/>
      <c r="HE126" s="39"/>
      <c r="HF126" s="39"/>
      <c r="HG126" s="39"/>
      <c r="HJ126" s="39"/>
      <c r="HK126" s="39"/>
      <c r="HL126" s="39"/>
      <c r="HM126" s="39"/>
      <c r="HN126" s="39"/>
      <c r="HO126" s="39"/>
      <c r="HR126" s="39"/>
      <c r="HS126" s="39"/>
      <c r="HT126" s="39"/>
      <c r="HU126" s="39"/>
      <c r="HV126" s="39"/>
      <c r="HW126" s="39"/>
      <c r="HZ126" s="39"/>
      <c r="IA126" s="39"/>
      <c r="IB126" s="39"/>
      <c r="IC126" s="39"/>
      <c r="ID126" s="39"/>
      <c r="IE126" s="39"/>
      <c r="IH126" s="39"/>
      <c r="II126" s="39"/>
      <c r="IJ126" s="39"/>
      <c r="IK126" s="39"/>
      <c r="IL126" s="39"/>
      <c r="IM126" s="39"/>
      <c r="IP126" s="39"/>
      <c r="IQ126" s="39"/>
      <c r="IR126" s="39"/>
      <c r="IS126" s="39"/>
      <c r="IT126" s="39"/>
      <c r="IU126" s="39"/>
    </row>
    <row r="127" spans="1:255" ht="60.75" customHeight="1">
      <c r="A127" s="154" t="s">
        <v>2971</v>
      </c>
      <c r="B127" s="155" t="s">
        <v>2481</v>
      </c>
      <c r="C127" s="155" t="s">
        <v>2972</v>
      </c>
      <c r="D127" s="155" t="s">
        <v>13922</v>
      </c>
      <c r="E127" s="155" t="s">
        <v>2508</v>
      </c>
      <c r="F127" s="155" t="s">
        <v>2508</v>
      </c>
      <c r="G127" s="155" t="s">
        <v>2973</v>
      </c>
      <c r="H127" s="154" t="s">
        <v>13971</v>
      </c>
      <c r="J127" s="39"/>
      <c r="K127" s="39"/>
      <c r="L127" s="39"/>
      <c r="M127" s="39"/>
      <c r="N127" s="39"/>
      <c r="O127" s="39"/>
      <c r="R127" s="39"/>
      <c r="S127" s="39"/>
      <c r="T127" s="39"/>
      <c r="U127" s="39"/>
      <c r="V127" s="39"/>
      <c r="W127" s="39"/>
      <c r="Z127" s="39"/>
      <c r="AA127" s="39"/>
      <c r="AB127" s="39"/>
      <c r="AC127" s="39"/>
      <c r="AD127" s="39"/>
      <c r="AE127" s="39"/>
      <c r="AH127" s="39"/>
      <c r="AI127" s="39"/>
      <c r="AJ127" s="39"/>
      <c r="AK127" s="39"/>
      <c r="AL127" s="39"/>
      <c r="AM127" s="39"/>
      <c r="AP127" s="39"/>
      <c r="AQ127" s="39"/>
      <c r="AR127" s="39"/>
      <c r="AS127" s="39"/>
      <c r="AT127" s="39"/>
      <c r="AU127" s="39"/>
      <c r="AX127" s="39"/>
      <c r="AY127" s="39"/>
      <c r="AZ127" s="39"/>
      <c r="BA127" s="39"/>
      <c r="BB127" s="39"/>
      <c r="BC127" s="39"/>
      <c r="BF127" s="39"/>
      <c r="BG127" s="39"/>
      <c r="BH127" s="39"/>
      <c r="BI127" s="39"/>
      <c r="BJ127" s="39"/>
      <c r="BK127" s="39"/>
      <c r="BN127" s="39"/>
      <c r="BO127" s="39"/>
      <c r="BP127" s="39"/>
      <c r="BQ127" s="39"/>
      <c r="BR127" s="39"/>
      <c r="BS127" s="39"/>
      <c r="BV127" s="39"/>
      <c r="BW127" s="39"/>
      <c r="BX127" s="39"/>
      <c r="BY127" s="39"/>
      <c r="BZ127" s="39"/>
      <c r="CA127" s="39"/>
      <c r="CD127" s="39"/>
      <c r="CE127" s="39"/>
      <c r="CF127" s="39"/>
      <c r="CG127" s="39"/>
      <c r="CH127" s="39"/>
      <c r="CI127" s="39"/>
      <c r="CL127" s="39"/>
      <c r="CM127" s="39"/>
      <c r="CN127" s="39"/>
      <c r="CO127" s="39"/>
      <c r="CP127" s="39"/>
      <c r="CQ127" s="39"/>
      <c r="CT127" s="39"/>
      <c r="CU127" s="39"/>
      <c r="CV127" s="39"/>
      <c r="CW127" s="39"/>
      <c r="CX127" s="39"/>
      <c r="CY127" s="39"/>
      <c r="DB127" s="39"/>
      <c r="DC127" s="39"/>
      <c r="DD127" s="39"/>
      <c r="DE127" s="39"/>
      <c r="DF127" s="39"/>
      <c r="DG127" s="39"/>
      <c r="DJ127" s="39"/>
      <c r="DK127" s="39"/>
      <c r="DL127" s="39"/>
      <c r="DM127" s="39"/>
      <c r="DN127" s="39"/>
      <c r="DO127" s="39"/>
      <c r="DR127" s="39"/>
      <c r="DS127" s="39"/>
      <c r="DT127" s="39"/>
      <c r="DU127" s="39"/>
      <c r="DV127" s="39"/>
      <c r="DW127" s="39"/>
      <c r="DZ127" s="39"/>
      <c r="EA127" s="39"/>
      <c r="EB127" s="39"/>
      <c r="EC127" s="39"/>
      <c r="ED127" s="39"/>
      <c r="EE127" s="39"/>
      <c r="EH127" s="39"/>
      <c r="EI127" s="39"/>
      <c r="EJ127" s="39"/>
      <c r="EK127" s="39"/>
      <c r="EL127" s="39"/>
      <c r="EM127" s="39"/>
      <c r="EP127" s="39"/>
      <c r="EQ127" s="39"/>
      <c r="ER127" s="39"/>
      <c r="ES127" s="39"/>
      <c r="ET127" s="39"/>
      <c r="EU127" s="39"/>
      <c r="EX127" s="39"/>
      <c r="EY127" s="39"/>
      <c r="EZ127" s="39"/>
      <c r="FA127" s="39"/>
      <c r="FB127" s="39"/>
      <c r="FC127" s="39"/>
      <c r="FF127" s="39"/>
      <c r="FG127" s="39"/>
      <c r="FH127" s="39"/>
      <c r="FI127" s="39"/>
      <c r="FJ127" s="39"/>
      <c r="FK127" s="39"/>
      <c r="FN127" s="39"/>
      <c r="FO127" s="39"/>
      <c r="FP127" s="39"/>
      <c r="FQ127" s="39"/>
      <c r="FR127" s="39"/>
      <c r="FS127" s="39"/>
      <c r="FV127" s="39"/>
      <c r="FW127" s="39"/>
      <c r="FX127" s="39"/>
      <c r="FY127" s="39"/>
      <c r="FZ127" s="39"/>
      <c r="GA127" s="39"/>
      <c r="GD127" s="39"/>
      <c r="GE127" s="39"/>
      <c r="GF127" s="39"/>
      <c r="GG127" s="39"/>
      <c r="GH127" s="39"/>
      <c r="GI127" s="39"/>
      <c r="GL127" s="39"/>
      <c r="GM127" s="39"/>
      <c r="GN127" s="39"/>
      <c r="GO127" s="39"/>
      <c r="GP127" s="39"/>
      <c r="GQ127" s="39"/>
      <c r="GT127" s="39"/>
      <c r="GU127" s="39"/>
      <c r="GV127" s="39"/>
      <c r="GW127" s="39"/>
      <c r="GX127" s="39"/>
      <c r="GY127" s="39"/>
      <c r="HB127" s="39"/>
      <c r="HC127" s="39"/>
      <c r="HD127" s="39"/>
      <c r="HE127" s="39"/>
      <c r="HF127" s="39"/>
      <c r="HG127" s="39"/>
      <c r="HJ127" s="39"/>
      <c r="HK127" s="39"/>
      <c r="HL127" s="39"/>
      <c r="HM127" s="39"/>
      <c r="HN127" s="39"/>
      <c r="HO127" s="39"/>
      <c r="HR127" s="39"/>
      <c r="HS127" s="39"/>
      <c r="HT127" s="39"/>
      <c r="HU127" s="39"/>
      <c r="HV127" s="39"/>
      <c r="HW127" s="39"/>
      <c r="HZ127" s="39"/>
      <c r="IA127" s="39"/>
      <c r="IB127" s="39"/>
      <c r="IC127" s="39"/>
      <c r="ID127" s="39"/>
      <c r="IE127" s="39"/>
      <c r="IH127" s="39"/>
      <c r="II127" s="39"/>
      <c r="IJ127" s="39"/>
      <c r="IK127" s="39"/>
      <c r="IL127" s="39"/>
      <c r="IM127" s="39"/>
      <c r="IP127" s="39"/>
      <c r="IQ127" s="39"/>
      <c r="IR127" s="39"/>
      <c r="IS127" s="39"/>
      <c r="IT127" s="39"/>
      <c r="IU127" s="39"/>
    </row>
    <row r="128" spans="1:255" ht="75.75" customHeight="1">
      <c r="A128" s="154" t="s">
        <v>2975</v>
      </c>
      <c r="B128" s="155" t="s">
        <v>2481</v>
      </c>
      <c r="C128" s="155" t="s">
        <v>2502</v>
      </c>
      <c r="D128" s="155" t="s">
        <v>2976</v>
      </c>
      <c r="E128" s="155" t="s">
        <v>2977</v>
      </c>
      <c r="F128" s="155" t="s">
        <v>2978</v>
      </c>
      <c r="G128" s="155" t="s">
        <v>2557</v>
      </c>
      <c r="H128" s="154" t="s">
        <v>13972</v>
      </c>
      <c r="J128" s="39"/>
      <c r="K128" s="39"/>
      <c r="L128" s="39"/>
      <c r="M128" s="39"/>
      <c r="N128" s="39"/>
      <c r="O128" s="39"/>
      <c r="R128" s="39"/>
      <c r="S128" s="39"/>
      <c r="T128" s="39"/>
      <c r="U128" s="39"/>
      <c r="V128" s="39"/>
      <c r="W128" s="39"/>
      <c r="Z128" s="39"/>
      <c r="AA128" s="39"/>
      <c r="AB128" s="39"/>
      <c r="AC128" s="39"/>
      <c r="AD128" s="39"/>
      <c r="AE128" s="39"/>
      <c r="AH128" s="39"/>
      <c r="AI128" s="39"/>
      <c r="AJ128" s="39"/>
      <c r="AK128" s="39"/>
      <c r="AL128" s="39"/>
      <c r="AM128" s="39"/>
      <c r="AP128" s="39"/>
      <c r="AQ128" s="39"/>
      <c r="AR128" s="39"/>
      <c r="AS128" s="39"/>
      <c r="AT128" s="39"/>
      <c r="AU128" s="39"/>
      <c r="AX128" s="39"/>
      <c r="AY128" s="39"/>
      <c r="AZ128" s="39"/>
      <c r="BA128" s="39"/>
      <c r="BB128" s="39"/>
      <c r="BC128" s="39"/>
      <c r="BF128" s="39"/>
      <c r="BG128" s="39"/>
      <c r="BH128" s="39"/>
      <c r="BI128" s="39"/>
      <c r="BJ128" s="39"/>
      <c r="BK128" s="39"/>
      <c r="BN128" s="39"/>
      <c r="BO128" s="39"/>
      <c r="BP128" s="39"/>
      <c r="BQ128" s="39"/>
      <c r="BR128" s="39"/>
      <c r="BS128" s="39"/>
      <c r="BV128" s="39"/>
      <c r="BW128" s="39"/>
      <c r="BX128" s="39"/>
      <c r="BY128" s="39"/>
      <c r="BZ128" s="39"/>
      <c r="CA128" s="39"/>
      <c r="CD128" s="39"/>
      <c r="CE128" s="39"/>
      <c r="CF128" s="39"/>
      <c r="CG128" s="39"/>
      <c r="CH128" s="39"/>
      <c r="CI128" s="39"/>
      <c r="CL128" s="39"/>
      <c r="CM128" s="39"/>
      <c r="CN128" s="39"/>
      <c r="CO128" s="39"/>
      <c r="CP128" s="39"/>
      <c r="CQ128" s="39"/>
      <c r="CT128" s="39"/>
      <c r="CU128" s="39"/>
      <c r="CV128" s="39"/>
      <c r="CW128" s="39"/>
      <c r="CX128" s="39"/>
      <c r="CY128" s="39"/>
      <c r="DB128" s="39"/>
      <c r="DC128" s="39"/>
      <c r="DD128" s="39"/>
      <c r="DE128" s="39"/>
      <c r="DF128" s="39"/>
      <c r="DG128" s="39"/>
      <c r="DJ128" s="39"/>
      <c r="DK128" s="39"/>
      <c r="DL128" s="39"/>
      <c r="DM128" s="39"/>
      <c r="DN128" s="39"/>
      <c r="DO128" s="39"/>
      <c r="DR128" s="39"/>
      <c r="DS128" s="39"/>
      <c r="DT128" s="39"/>
      <c r="DU128" s="39"/>
      <c r="DV128" s="39"/>
      <c r="DW128" s="39"/>
      <c r="DZ128" s="39"/>
      <c r="EA128" s="39"/>
      <c r="EB128" s="39"/>
      <c r="EC128" s="39"/>
      <c r="ED128" s="39"/>
      <c r="EE128" s="39"/>
      <c r="EH128" s="39"/>
      <c r="EI128" s="39"/>
      <c r="EJ128" s="39"/>
      <c r="EK128" s="39"/>
      <c r="EL128" s="39"/>
      <c r="EM128" s="39"/>
      <c r="EP128" s="39"/>
      <c r="EQ128" s="39"/>
      <c r="ER128" s="39"/>
      <c r="ES128" s="39"/>
      <c r="ET128" s="39"/>
      <c r="EU128" s="39"/>
      <c r="EX128" s="39"/>
      <c r="EY128" s="39"/>
      <c r="EZ128" s="39"/>
      <c r="FA128" s="39"/>
      <c r="FB128" s="39"/>
      <c r="FC128" s="39"/>
      <c r="FF128" s="39"/>
      <c r="FG128" s="39"/>
      <c r="FH128" s="39"/>
      <c r="FI128" s="39"/>
      <c r="FJ128" s="39"/>
      <c r="FK128" s="39"/>
      <c r="FN128" s="39"/>
      <c r="FO128" s="39"/>
      <c r="FP128" s="39"/>
      <c r="FQ128" s="39"/>
      <c r="FR128" s="39"/>
      <c r="FS128" s="39"/>
      <c r="FV128" s="39"/>
      <c r="FW128" s="39"/>
      <c r="FX128" s="39"/>
      <c r="FY128" s="39"/>
      <c r="FZ128" s="39"/>
      <c r="GA128" s="39"/>
      <c r="GD128" s="39"/>
      <c r="GE128" s="39"/>
      <c r="GF128" s="39"/>
      <c r="GG128" s="39"/>
      <c r="GH128" s="39"/>
      <c r="GI128" s="39"/>
      <c r="GL128" s="39"/>
      <c r="GM128" s="39"/>
      <c r="GN128" s="39"/>
      <c r="GO128" s="39"/>
      <c r="GP128" s="39"/>
      <c r="GQ128" s="39"/>
      <c r="GT128" s="39"/>
      <c r="GU128" s="39"/>
      <c r="GV128" s="39"/>
      <c r="GW128" s="39"/>
      <c r="GX128" s="39"/>
      <c r="GY128" s="39"/>
      <c r="HB128" s="39"/>
      <c r="HC128" s="39"/>
      <c r="HD128" s="39"/>
      <c r="HE128" s="39"/>
      <c r="HF128" s="39"/>
      <c r="HG128" s="39"/>
      <c r="HJ128" s="39"/>
      <c r="HK128" s="39"/>
      <c r="HL128" s="39"/>
      <c r="HM128" s="39"/>
      <c r="HN128" s="39"/>
      <c r="HO128" s="39"/>
      <c r="HR128" s="39"/>
      <c r="HS128" s="39"/>
      <c r="HT128" s="39"/>
      <c r="HU128" s="39"/>
      <c r="HV128" s="39"/>
      <c r="HW128" s="39"/>
      <c r="HZ128" s="39"/>
      <c r="IA128" s="39"/>
      <c r="IB128" s="39"/>
      <c r="IC128" s="39"/>
      <c r="ID128" s="39"/>
      <c r="IE128" s="39"/>
      <c r="IH128" s="39"/>
      <c r="II128" s="39"/>
      <c r="IJ128" s="39"/>
      <c r="IK128" s="39"/>
      <c r="IL128" s="39"/>
      <c r="IM128" s="39"/>
      <c r="IP128" s="39"/>
      <c r="IQ128" s="39"/>
      <c r="IR128" s="39"/>
      <c r="IS128" s="39"/>
      <c r="IT128" s="39"/>
      <c r="IU128" s="39"/>
    </row>
    <row r="129" spans="1:255" ht="60.75" customHeight="1">
      <c r="A129" s="154" t="s">
        <v>2979</v>
      </c>
      <c r="B129" s="155" t="s">
        <v>2481</v>
      </c>
      <c r="C129" s="155" t="s">
        <v>2502</v>
      </c>
      <c r="D129" s="155" t="s">
        <v>2623</v>
      </c>
      <c r="E129" s="155" t="s">
        <v>2980</v>
      </c>
      <c r="F129" s="155" t="s">
        <v>2981</v>
      </c>
      <c r="G129" s="155" t="s">
        <v>2982</v>
      </c>
      <c r="H129" s="154" t="s">
        <v>13973</v>
      </c>
      <c r="J129" s="39"/>
      <c r="K129" s="39"/>
      <c r="L129" s="39"/>
      <c r="M129" s="39"/>
      <c r="N129" s="39"/>
      <c r="O129" s="39"/>
      <c r="R129" s="39"/>
      <c r="S129" s="39"/>
      <c r="T129" s="39"/>
      <c r="U129" s="39"/>
      <c r="V129" s="39"/>
      <c r="W129" s="39"/>
      <c r="Z129" s="39"/>
      <c r="AA129" s="39"/>
      <c r="AB129" s="39"/>
      <c r="AC129" s="39"/>
      <c r="AD129" s="39"/>
      <c r="AE129" s="39"/>
      <c r="AH129" s="39"/>
      <c r="AI129" s="39"/>
      <c r="AJ129" s="39"/>
      <c r="AK129" s="39"/>
      <c r="AL129" s="39"/>
      <c r="AM129" s="39"/>
      <c r="AP129" s="39"/>
      <c r="AQ129" s="39"/>
      <c r="AR129" s="39"/>
      <c r="AS129" s="39"/>
      <c r="AT129" s="39"/>
      <c r="AU129" s="39"/>
      <c r="AX129" s="39"/>
      <c r="AY129" s="39"/>
      <c r="AZ129" s="39"/>
      <c r="BA129" s="39"/>
      <c r="BB129" s="39"/>
      <c r="BC129" s="39"/>
      <c r="BF129" s="39"/>
      <c r="BG129" s="39"/>
      <c r="BH129" s="39"/>
      <c r="BI129" s="39"/>
      <c r="BJ129" s="39"/>
      <c r="BK129" s="39"/>
      <c r="BN129" s="39"/>
      <c r="BO129" s="39"/>
      <c r="BP129" s="39"/>
      <c r="BQ129" s="39"/>
      <c r="BR129" s="39"/>
      <c r="BS129" s="39"/>
      <c r="BV129" s="39"/>
      <c r="BW129" s="39"/>
      <c r="BX129" s="39"/>
      <c r="BY129" s="39"/>
      <c r="BZ129" s="39"/>
      <c r="CA129" s="39"/>
      <c r="CD129" s="39"/>
      <c r="CE129" s="39"/>
      <c r="CF129" s="39"/>
      <c r="CG129" s="39"/>
      <c r="CH129" s="39"/>
      <c r="CI129" s="39"/>
      <c r="CL129" s="39"/>
      <c r="CM129" s="39"/>
      <c r="CN129" s="39"/>
      <c r="CO129" s="39"/>
      <c r="CP129" s="39"/>
      <c r="CQ129" s="39"/>
      <c r="CT129" s="39"/>
      <c r="CU129" s="39"/>
      <c r="CV129" s="39"/>
      <c r="CW129" s="39"/>
      <c r="CX129" s="39"/>
      <c r="CY129" s="39"/>
      <c r="DB129" s="39"/>
      <c r="DC129" s="39"/>
      <c r="DD129" s="39"/>
      <c r="DE129" s="39"/>
      <c r="DF129" s="39"/>
      <c r="DG129" s="39"/>
      <c r="DJ129" s="39"/>
      <c r="DK129" s="39"/>
      <c r="DL129" s="39"/>
      <c r="DM129" s="39"/>
      <c r="DN129" s="39"/>
      <c r="DO129" s="39"/>
      <c r="DR129" s="39"/>
      <c r="DS129" s="39"/>
      <c r="DT129" s="39"/>
      <c r="DU129" s="39"/>
      <c r="DV129" s="39"/>
      <c r="DW129" s="39"/>
      <c r="DZ129" s="39"/>
      <c r="EA129" s="39"/>
      <c r="EB129" s="39"/>
      <c r="EC129" s="39"/>
      <c r="ED129" s="39"/>
      <c r="EE129" s="39"/>
      <c r="EH129" s="39"/>
      <c r="EI129" s="39"/>
      <c r="EJ129" s="39"/>
      <c r="EK129" s="39"/>
      <c r="EL129" s="39"/>
      <c r="EM129" s="39"/>
      <c r="EP129" s="39"/>
      <c r="EQ129" s="39"/>
      <c r="ER129" s="39"/>
      <c r="ES129" s="39"/>
      <c r="ET129" s="39"/>
      <c r="EU129" s="39"/>
      <c r="EX129" s="39"/>
      <c r="EY129" s="39"/>
      <c r="EZ129" s="39"/>
      <c r="FA129" s="39"/>
      <c r="FB129" s="39"/>
      <c r="FC129" s="39"/>
      <c r="FF129" s="39"/>
      <c r="FG129" s="39"/>
      <c r="FH129" s="39"/>
      <c r="FI129" s="39"/>
      <c r="FJ129" s="39"/>
      <c r="FK129" s="39"/>
      <c r="FN129" s="39"/>
      <c r="FO129" s="39"/>
      <c r="FP129" s="39"/>
      <c r="FQ129" s="39"/>
      <c r="FR129" s="39"/>
      <c r="FS129" s="39"/>
      <c r="FV129" s="39"/>
      <c r="FW129" s="39"/>
      <c r="FX129" s="39"/>
      <c r="FY129" s="39"/>
      <c r="FZ129" s="39"/>
      <c r="GA129" s="39"/>
      <c r="GD129" s="39"/>
      <c r="GE129" s="39"/>
      <c r="GF129" s="39"/>
      <c r="GG129" s="39"/>
      <c r="GH129" s="39"/>
      <c r="GI129" s="39"/>
      <c r="GL129" s="39"/>
      <c r="GM129" s="39"/>
      <c r="GN129" s="39"/>
      <c r="GO129" s="39"/>
      <c r="GP129" s="39"/>
      <c r="GQ129" s="39"/>
      <c r="GT129" s="39"/>
      <c r="GU129" s="39"/>
      <c r="GV129" s="39"/>
      <c r="GW129" s="39"/>
      <c r="GX129" s="39"/>
      <c r="GY129" s="39"/>
      <c r="HB129" s="39"/>
      <c r="HC129" s="39"/>
      <c r="HD129" s="39"/>
      <c r="HE129" s="39"/>
      <c r="HF129" s="39"/>
      <c r="HG129" s="39"/>
      <c r="HJ129" s="39"/>
      <c r="HK129" s="39"/>
      <c r="HL129" s="39"/>
      <c r="HM129" s="39"/>
      <c r="HN129" s="39"/>
      <c r="HO129" s="39"/>
      <c r="HR129" s="39"/>
      <c r="HS129" s="39"/>
      <c r="HT129" s="39"/>
      <c r="HU129" s="39"/>
      <c r="HV129" s="39"/>
      <c r="HW129" s="39"/>
      <c r="HZ129" s="39"/>
      <c r="IA129" s="39"/>
      <c r="IB129" s="39"/>
      <c r="IC129" s="39"/>
      <c r="ID129" s="39"/>
      <c r="IE129" s="39"/>
      <c r="IH129" s="39"/>
      <c r="II129" s="39"/>
      <c r="IJ129" s="39"/>
      <c r="IK129" s="39"/>
      <c r="IL129" s="39"/>
      <c r="IM129" s="39"/>
      <c r="IP129" s="39"/>
      <c r="IQ129" s="39"/>
      <c r="IR129" s="39"/>
      <c r="IS129" s="39"/>
      <c r="IT129" s="39"/>
      <c r="IU129" s="39"/>
    </row>
    <row r="130" spans="1:255" ht="60.75" customHeight="1">
      <c r="A130" s="154" t="s">
        <v>2983</v>
      </c>
      <c r="B130" s="155" t="s">
        <v>2481</v>
      </c>
      <c r="C130" s="155" t="s">
        <v>13974</v>
      </c>
      <c r="D130" s="155" t="s">
        <v>13975</v>
      </c>
      <c r="E130" s="155" t="s">
        <v>2984</v>
      </c>
      <c r="F130" s="155" t="s">
        <v>2985</v>
      </c>
      <c r="G130" s="155" t="s">
        <v>2986</v>
      </c>
      <c r="H130" s="154" t="s">
        <v>13976</v>
      </c>
      <c r="J130" s="39"/>
      <c r="K130" s="39"/>
      <c r="L130" s="39"/>
      <c r="M130" s="39"/>
      <c r="N130" s="39"/>
      <c r="O130" s="39"/>
      <c r="R130" s="39"/>
      <c r="S130" s="39"/>
      <c r="T130" s="39"/>
      <c r="U130" s="39"/>
      <c r="V130" s="39"/>
      <c r="W130" s="39"/>
      <c r="Z130" s="39"/>
      <c r="AA130" s="39"/>
      <c r="AB130" s="39"/>
      <c r="AC130" s="39"/>
      <c r="AD130" s="39"/>
      <c r="AE130" s="39"/>
      <c r="AH130" s="39"/>
      <c r="AI130" s="39"/>
      <c r="AJ130" s="39"/>
      <c r="AK130" s="39"/>
      <c r="AL130" s="39"/>
      <c r="AM130" s="39"/>
      <c r="AP130" s="39"/>
      <c r="AQ130" s="39"/>
      <c r="AR130" s="39"/>
      <c r="AS130" s="39"/>
      <c r="AT130" s="39"/>
      <c r="AU130" s="39"/>
      <c r="AX130" s="39"/>
      <c r="AY130" s="39"/>
      <c r="AZ130" s="39"/>
      <c r="BA130" s="39"/>
      <c r="BB130" s="39"/>
      <c r="BC130" s="39"/>
      <c r="BF130" s="39"/>
      <c r="BG130" s="39"/>
      <c r="BH130" s="39"/>
      <c r="BI130" s="39"/>
      <c r="BJ130" s="39"/>
      <c r="BK130" s="39"/>
      <c r="BN130" s="39"/>
      <c r="BO130" s="39"/>
      <c r="BP130" s="39"/>
      <c r="BQ130" s="39"/>
      <c r="BR130" s="39"/>
      <c r="BS130" s="39"/>
      <c r="BV130" s="39"/>
      <c r="BW130" s="39"/>
      <c r="BX130" s="39"/>
      <c r="BY130" s="39"/>
      <c r="BZ130" s="39"/>
      <c r="CA130" s="39"/>
      <c r="CD130" s="39"/>
      <c r="CE130" s="39"/>
      <c r="CF130" s="39"/>
      <c r="CG130" s="39"/>
      <c r="CH130" s="39"/>
      <c r="CI130" s="39"/>
      <c r="CL130" s="39"/>
      <c r="CM130" s="39"/>
      <c r="CN130" s="39"/>
      <c r="CO130" s="39"/>
      <c r="CP130" s="39"/>
      <c r="CQ130" s="39"/>
      <c r="CT130" s="39"/>
      <c r="CU130" s="39"/>
      <c r="CV130" s="39"/>
      <c r="CW130" s="39"/>
      <c r="CX130" s="39"/>
      <c r="CY130" s="39"/>
      <c r="DB130" s="39"/>
      <c r="DC130" s="39"/>
      <c r="DD130" s="39"/>
      <c r="DE130" s="39"/>
      <c r="DF130" s="39"/>
      <c r="DG130" s="39"/>
      <c r="DJ130" s="39"/>
      <c r="DK130" s="39"/>
      <c r="DL130" s="39"/>
      <c r="DM130" s="39"/>
      <c r="DN130" s="39"/>
      <c r="DO130" s="39"/>
      <c r="DR130" s="39"/>
      <c r="DS130" s="39"/>
      <c r="DT130" s="39"/>
      <c r="DU130" s="39"/>
      <c r="DV130" s="39"/>
      <c r="DW130" s="39"/>
      <c r="DZ130" s="39"/>
      <c r="EA130" s="39"/>
      <c r="EB130" s="39"/>
      <c r="EC130" s="39"/>
      <c r="ED130" s="39"/>
      <c r="EE130" s="39"/>
      <c r="EH130" s="39"/>
      <c r="EI130" s="39"/>
      <c r="EJ130" s="39"/>
      <c r="EK130" s="39"/>
      <c r="EL130" s="39"/>
      <c r="EM130" s="39"/>
      <c r="EP130" s="39"/>
      <c r="EQ130" s="39"/>
      <c r="ER130" s="39"/>
      <c r="ES130" s="39"/>
      <c r="ET130" s="39"/>
      <c r="EU130" s="39"/>
      <c r="EX130" s="39"/>
      <c r="EY130" s="39"/>
      <c r="EZ130" s="39"/>
      <c r="FA130" s="39"/>
      <c r="FB130" s="39"/>
      <c r="FC130" s="39"/>
      <c r="FF130" s="39"/>
      <c r="FG130" s="39"/>
      <c r="FH130" s="39"/>
      <c r="FI130" s="39"/>
      <c r="FJ130" s="39"/>
      <c r="FK130" s="39"/>
      <c r="FN130" s="39"/>
      <c r="FO130" s="39"/>
      <c r="FP130" s="39"/>
      <c r="FQ130" s="39"/>
      <c r="FR130" s="39"/>
      <c r="FS130" s="39"/>
      <c r="FV130" s="39"/>
      <c r="FW130" s="39"/>
      <c r="FX130" s="39"/>
      <c r="FY130" s="39"/>
      <c r="FZ130" s="39"/>
      <c r="GA130" s="39"/>
      <c r="GD130" s="39"/>
      <c r="GE130" s="39"/>
      <c r="GF130" s="39"/>
      <c r="GG130" s="39"/>
      <c r="GH130" s="39"/>
      <c r="GI130" s="39"/>
      <c r="GL130" s="39"/>
      <c r="GM130" s="39"/>
      <c r="GN130" s="39"/>
      <c r="GO130" s="39"/>
      <c r="GP130" s="39"/>
      <c r="GQ130" s="39"/>
      <c r="GT130" s="39"/>
      <c r="GU130" s="39"/>
      <c r="GV130" s="39"/>
      <c r="GW130" s="39"/>
      <c r="GX130" s="39"/>
      <c r="GY130" s="39"/>
      <c r="HB130" s="39"/>
      <c r="HC130" s="39"/>
      <c r="HD130" s="39"/>
      <c r="HE130" s="39"/>
      <c r="HF130" s="39"/>
      <c r="HG130" s="39"/>
      <c r="HJ130" s="39"/>
      <c r="HK130" s="39"/>
      <c r="HL130" s="39"/>
      <c r="HM130" s="39"/>
      <c r="HN130" s="39"/>
      <c r="HO130" s="39"/>
      <c r="HR130" s="39"/>
      <c r="HS130" s="39"/>
      <c r="HT130" s="39"/>
      <c r="HU130" s="39"/>
      <c r="HV130" s="39"/>
      <c r="HW130" s="39"/>
      <c r="HZ130" s="39"/>
      <c r="IA130" s="39"/>
      <c r="IB130" s="39"/>
      <c r="IC130" s="39"/>
      <c r="ID130" s="39"/>
      <c r="IE130" s="39"/>
      <c r="IH130" s="39"/>
      <c r="II130" s="39"/>
      <c r="IJ130" s="39"/>
      <c r="IK130" s="39"/>
      <c r="IL130" s="39"/>
      <c r="IM130" s="39"/>
      <c r="IP130" s="39"/>
      <c r="IQ130" s="39"/>
      <c r="IR130" s="39"/>
      <c r="IS130" s="39"/>
      <c r="IT130" s="39"/>
      <c r="IU130" s="39"/>
    </row>
    <row r="131" spans="1:255" ht="75.75" customHeight="1">
      <c r="A131" s="154" t="s">
        <v>2987</v>
      </c>
      <c r="B131" s="155" t="s">
        <v>2481</v>
      </c>
      <c r="C131" s="155" t="s">
        <v>2747</v>
      </c>
      <c r="D131" s="155" t="s">
        <v>2988</v>
      </c>
      <c r="E131" s="155" t="s">
        <v>2484</v>
      </c>
      <c r="F131" s="155" t="s">
        <v>2989</v>
      </c>
      <c r="G131" s="155" t="s">
        <v>2990</v>
      </c>
      <c r="H131" s="154" t="s">
        <v>13977</v>
      </c>
      <c r="J131" s="39"/>
      <c r="K131" s="39"/>
      <c r="L131" s="39"/>
      <c r="M131" s="39"/>
      <c r="N131" s="39"/>
      <c r="O131" s="39"/>
      <c r="R131" s="39"/>
      <c r="S131" s="39"/>
      <c r="T131" s="39"/>
      <c r="U131" s="39"/>
      <c r="V131" s="39"/>
      <c r="W131" s="39"/>
      <c r="Z131" s="39"/>
      <c r="AA131" s="39"/>
      <c r="AB131" s="39"/>
      <c r="AC131" s="39"/>
      <c r="AD131" s="39"/>
      <c r="AE131" s="39"/>
      <c r="AH131" s="39"/>
      <c r="AI131" s="39"/>
      <c r="AJ131" s="39"/>
      <c r="AK131" s="39"/>
      <c r="AL131" s="39"/>
      <c r="AM131" s="39"/>
      <c r="AP131" s="39"/>
      <c r="AQ131" s="39"/>
      <c r="AR131" s="39"/>
      <c r="AS131" s="39"/>
      <c r="AT131" s="39"/>
      <c r="AU131" s="39"/>
      <c r="AX131" s="39"/>
      <c r="AY131" s="39"/>
      <c r="AZ131" s="39"/>
      <c r="BA131" s="39"/>
      <c r="BB131" s="39"/>
      <c r="BC131" s="39"/>
      <c r="BF131" s="39"/>
      <c r="BG131" s="39"/>
      <c r="BH131" s="39"/>
      <c r="BI131" s="39"/>
      <c r="BJ131" s="39"/>
      <c r="BK131" s="39"/>
      <c r="BN131" s="39"/>
      <c r="BO131" s="39"/>
      <c r="BP131" s="39"/>
      <c r="BQ131" s="39"/>
      <c r="BR131" s="39"/>
      <c r="BS131" s="39"/>
      <c r="BV131" s="39"/>
      <c r="BW131" s="39"/>
      <c r="BX131" s="39"/>
      <c r="BY131" s="39"/>
      <c r="BZ131" s="39"/>
      <c r="CA131" s="39"/>
      <c r="CD131" s="39"/>
      <c r="CE131" s="39"/>
      <c r="CF131" s="39"/>
      <c r="CG131" s="39"/>
      <c r="CH131" s="39"/>
      <c r="CI131" s="39"/>
      <c r="CL131" s="39"/>
      <c r="CM131" s="39"/>
      <c r="CN131" s="39"/>
      <c r="CO131" s="39"/>
      <c r="CP131" s="39"/>
      <c r="CQ131" s="39"/>
      <c r="CT131" s="39"/>
      <c r="CU131" s="39"/>
      <c r="CV131" s="39"/>
      <c r="CW131" s="39"/>
      <c r="CX131" s="39"/>
      <c r="CY131" s="39"/>
      <c r="DB131" s="39"/>
      <c r="DC131" s="39"/>
      <c r="DD131" s="39"/>
      <c r="DE131" s="39"/>
      <c r="DF131" s="39"/>
      <c r="DG131" s="39"/>
      <c r="DJ131" s="39"/>
      <c r="DK131" s="39"/>
      <c r="DL131" s="39"/>
      <c r="DM131" s="39"/>
      <c r="DN131" s="39"/>
      <c r="DO131" s="39"/>
      <c r="DR131" s="39"/>
      <c r="DS131" s="39"/>
      <c r="DT131" s="39"/>
      <c r="DU131" s="39"/>
      <c r="DV131" s="39"/>
      <c r="DW131" s="39"/>
      <c r="DZ131" s="39"/>
      <c r="EA131" s="39"/>
      <c r="EB131" s="39"/>
      <c r="EC131" s="39"/>
      <c r="ED131" s="39"/>
      <c r="EE131" s="39"/>
      <c r="EH131" s="39"/>
      <c r="EI131" s="39"/>
      <c r="EJ131" s="39"/>
      <c r="EK131" s="39"/>
      <c r="EL131" s="39"/>
      <c r="EM131" s="39"/>
      <c r="EP131" s="39"/>
      <c r="EQ131" s="39"/>
      <c r="ER131" s="39"/>
      <c r="ES131" s="39"/>
      <c r="ET131" s="39"/>
      <c r="EU131" s="39"/>
      <c r="EX131" s="39"/>
      <c r="EY131" s="39"/>
      <c r="EZ131" s="39"/>
      <c r="FA131" s="39"/>
      <c r="FB131" s="39"/>
      <c r="FC131" s="39"/>
      <c r="FF131" s="39"/>
      <c r="FG131" s="39"/>
      <c r="FH131" s="39"/>
      <c r="FI131" s="39"/>
      <c r="FJ131" s="39"/>
      <c r="FK131" s="39"/>
      <c r="FN131" s="39"/>
      <c r="FO131" s="39"/>
      <c r="FP131" s="39"/>
      <c r="FQ131" s="39"/>
      <c r="FR131" s="39"/>
      <c r="FS131" s="39"/>
      <c r="FV131" s="39"/>
      <c r="FW131" s="39"/>
      <c r="FX131" s="39"/>
      <c r="FY131" s="39"/>
      <c r="FZ131" s="39"/>
      <c r="GA131" s="39"/>
      <c r="GD131" s="39"/>
      <c r="GE131" s="39"/>
      <c r="GF131" s="39"/>
      <c r="GG131" s="39"/>
      <c r="GH131" s="39"/>
      <c r="GI131" s="39"/>
      <c r="GL131" s="39"/>
      <c r="GM131" s="39"/>
      <c r="GN131" s="39"/>
      <c r="GO131" s="39"/>
      <c r="GP131" s="39"/>
      <c r="GQ131" s="39"/>
      <c r="GT131" s="39"/>
      <c r="GU131" s="39"/>
      <c r="GV131" s="39"/>
      <c r="GW131" s="39"/>
      <c r="GX131" s="39"/>
      <c r="GY131" s="39"/>
      <c r="HB131" s="39"/>
      <c r="HC131" s="39"/>
      <c r="HD131" s="39"/>
      <c r="HE131" s="39"/>
      <c r="HF131" s="39"/>
      <c r="HG131" s="39"/>
      <c r="HJ131" s="39"/>
      <c r="HK131" s="39"/>
      <c r="HL131" s="39"/>
      <c r="HM131" s="39"/>
      <c r="HN131" s="39"/>
      <c r="HO131" s="39"/>
      <c r="HR131" s="39"/>
      <c r="HS131" s="39"/>
      <c r="HT131" s="39"/>
      <c r="HU131" s="39"/>
      <c r="HV131" s="39"/>
      <c r="HW131" s="39"/>
      <c r="HZ131" s="39"/>
      <c r="IA131" s="39"/>
      <c r="IB131" s="39"/>
      <c r="IC131" s="39"/>
      <c r="ID131" s="39"/>
      <c r="IE131" s="39"/>
      <c r="IH131" s="39"/>
      <c r="II131" s="39"/>
      <c r="IJ131" s="39"/>
      <c r="IK131" s="39"/>
      <c r="IL131" s="39"/>
      <c r="IM131" s="39"/>
      <c r="IP131" s="39"/>
      <c r="IQ131" s="39"/>
      <c r="IR131" s="39"/>
      <c r="IS131" s="39"/>
      <c r="IT131" s="39"/>
      <c r="IU131" s="39"/>
    </row>
    <row r="132" spans="1:255" ht="75.75" customHeight="1">
      <c r="A132" s="154" t="s">
        <v>2991</v>
      </c>
      <c r="B132" s="155" t="s">
        <v>2481</v>
      </c>
      <c r="C132" s="155" t="s">
        <v>2789</v>
      </c>
      <c r="D132" s="155" t="s">
        <v>2623</v>
      </c>
      <c r="E132" s="155" t="s">
        <v>2790</v>
      </c>
      <c r="F132" s="155" t="s">
        <v>2790</v>
      </c>
      <c r="G132" s="155" t="s">
        <v>2992</v>
      </c>
      <c r="H132" s="154" t="s">
        <v>13978</v>
      </c>
      <c r="J132" s="39"/>
      <c r="K132" s="39"/>
      <c r="L132" s="39"/>
      <c r="M132" s="39"/>
      <c r="N132" s="39"/>
      <c r="O132" s="39"/>
      <c r="R132" s="39"/>
      <c r="S132" s="39"/>
      <c r="T132" s="39"/>
      <c r="U132" s="39"/>
      <c r="V132" s="39"/>
      <c r="W132" s="39"/>
      <c r="Z132" s="39"/>
      <c r="AA132" s="39"/>
      <c r="AB132" s="39"/>
      <c r="AC132" s="39"/>
      <c r="AD132" s="39"/>
      <c r="AE132" s="39"/>
      <c r="AH132" s="39"/>
      <c r="AI132" s="39"/>
      <c r="AJ132" s="39"/>
      <c r="AK132" s="39"/>
      <c r="AL132" s="39"/>
      <c r="AM132" s="39"/>
      <c r="AP132" s="39"/>
      <c r="AQ132" s="39"/>
      <c r="AR132" s="39"/>
      <c r="AS132" s="39"/>
      <c r="AT132" s="39"/>
      <c r="AU132" s="39"/>
      <c r="AX132" s="39"/>
      <c r="AY132" s="39"/>
      <c r="AZ132" s="39"/>
      <c r="BA132" s="39"/>
      <c r="BB132" s="39"/>
      <c r="BC132" s="39"/>
      <c r="BF132" s="39"/>
      <c r="BG132" s="39"/>
      <c r="BH132" s="39"/>
      <c r="BI132" s="39"/>
      <c r="BJ132" s="39"/>
      <c r="BK132" s="39"/>
      <c r="BN132" s="39"/>
      <c r="BO132" s="39"/>
      <c r="BP132" s="39"/>
      <c r="BQ132" s="39"/>
      <c r="BR132" s="39"/>
      <c r="BS132" s="39"/>
      <c r="BV132" s="39"/>
      <c r="BW132" s="39"/>
      <c r="BX132" s="39"/>
      <c r="BY132" s="39"/>
      <c r="BZ132" s="39"/>
      <c r="CA132" s="39"/>
      <c r="CD132" s="39"/>
      <c r="CE132" s="39"/>
      <c r="CF132" s="39"/>
      <c r="CG132" s="39"/>
      <c r="CH132" s="39"/>
      <c r="CI132" s="39"/>
      <c r="CL132" s="39"/>
      <c r="CM132" s="39"/>
      <c r="CN132" s="39"/>
      <c r="CO132" s="39"/>
      <c r="CP132" s="39"/>
      <c r="CQ132" s="39"/>
      <c r="CT132" s="39"/>
      <c r="CU132" s="39"/>
      <c r="CV132" s="39"/>
      <c r="CW132" s="39"/>
      <c r="CX132" s="39"/>
      <c r="CY132" s="39"/>
      <c r="DB132" s="39"/>
      <c r="DC132" s="39"/>
      <c r="DD132" s="39"/>
      <c r="DE132" s="39"/>
      <c r="DF132" s="39"/>
      <c r="DG132" s="39"/>
      <c r="DJ132" s="39"/>
      <c r="DK132" s="39"/>
      <c r="DL132" s="39"/>
      <c r="DM132" s="39"/>
      <c r="DN132" s="39"/>
      <c r="DO132" s="39"/>
      <c r="DR132" s="39"/>
      <c r="DS132" s="39"/>
      <c r="DT132" s="39"/>
      <c r="DU132" s="39"/>
      <c r="DV132" s="39"/>
      <c r="DW132" s="39"/>
      <c r="DZ132" s="39"/>
      <c r="EA132" s="39"/>
      <c r="EB132" s="39"/>
      <c r="EC132" s="39"/>
      <c r="ED132" s="39"/>
      <c r="EE132" s="39"/>
      <c r="EH132" s="39"/>
      <c r="EI132" s="39"/>
      <c r="EJ132" s="39"/>
      <c r="EK132" s="39"/>
      <c r="EL132" s="39"/>
      <c r="EM132" s="39"/>
      <c r="EP132" s="39"/>
      <c r="EQ132" s="39"/>
      <c r="ER132" s="39"/>
      <c r="ES132" s="39"/>
      <c r="ET132" s="39"/>
      <c r="EU132" s="39"/>
      <c r="EX132" s="39"/>
      <c r="EY132" s="39"/>
      <c r="EZ132" s="39"/>
      <c r="FA132" s="39"/>
      <c r="FB132" s="39"/>
      <c r="FC132" s="39"/>
      <c r="FF132" s="39"/>
      <c r="FG132" s="39"/>
      <c r="FH132" s="39"/>
      <c r="FI132" s="39"/>
      <c r="FJ132" s="39"/>
      <c r="FK132" s="39"/>
      <c r="FN132" s="39"/>
      <c r="FO132" s="39"/>
      <c r="FP132" s="39"/>
      <c r="FQ132" s="39"/>
      <c r="FR132" s="39"/>
      <c r="FS132" s="39"/>
      <c r="FV132" s="39"/>
      <c r="FW132" s="39"/>
      <c r="FX132" s="39"/>
      <c r="FY132" s="39"/>
      <c r="FZ132" s="39"/>
      <c r="GA132" s="39"/>
      <c r="GD132" s="39"/>
      <c r="GE132" s="39"/>
      <c r="GF132" s="39"/>
      <c r="GG132" s="39"/>
      <c r="GH132" s="39"/>
      <c r="GI132" s="39"/>
      <c r="GL132" s="39"/>
      <c r="GM132" s="39"/>
      <c r="GN132" s="39"/>
      <c r="GO132" s="39"/>
      <c r="GP132" s="39"/>
      <c r="GQ132" s="39"/>
      <c r="GT132" s="39"/>
      <c r="GU132" s="39"/>
      <c r="GV132" s="39"/>
      <c r="GW132" s="39"/>
      <c r="GX132" s="39"/>
      <c r="GY132" s="39"/>
      <c r="HB132" s="39"/>
      <c r="HC132" s="39"/>
      <c r="HD132" s="39"/>
      <c r="HE132" s="39"/>
      <c r="HF132" s="39"/>
      <c r="HG132" s="39"/>
      <c r="HJ132" s="39"/>
      <c r="HK132" s="39"/>
      <c r="HL132" s="39"/>
      <c r="HM132" s="39"/>
      <c r="HN132" s="39"/>
      <c r="HO132" s="39"/>
      <c r="HR132" s="39"/>
      <c r="HS132" s="39"/>
      <c r="HT132" s="39"/>
      <c r="HU132" s="39"/>
      <c r="HV132" s="39"/>
      <c r="HW132" s="39"/>
      <c r="HZ132" s="39"/>
      <c r="IA132" s="39"/>
      <c r="IB132" s="39"/>
      <c r="IC132" s="39"/>
      <c r="ID132" s="39"/>
      <c r="IE132" s="39"/>
      <c r="IH132" s="39"/>
      <c r="II132" s="39"/>
      <c r="IJ132" s="39"/>
      <c r="IK132" s="39"/>
      <c r="IL132" s="39"/>
      <c r="IM132" s="39"/>
      <c r="IP132" s="39"/>
      <c r="IQ132" s="39"/>
      <c r="IR132" s="39"/>
      <c r="IS132" s="39"/>
      <c r="IT132" s="39"/>
      <c r="IU132" s="39"/>
    </row>
    <row r="133" spans="1:255" ht="90.75" customHeight="1">
      <c r="A133" s="154" t="s">
        <v>2993</v>
      </c>
      <c r="B133" s="155" t="s">
        <v>2481</v>
      </c>
      <c r="C133" s="155" t="s">
        <v>2994</v>
      </c>
      <c r="D133" s="155" t="s">
        <v>2623</v>
      </c>
      <c r="E133" s="155" t="s">
        <v>2953</v>
      </c>
      <c r="F133" s="155" t="s">
        <v>2954</v>
      </c>
      <c r="G133" s="155" t="s">
        <v>2995</v>
      </c>
      <c r="H133" s="154" t="s">
        <v>13979</v>
      </c>
      <c r="J133" s="39"/>
      <c r="K133" s="39"/>
      <c r="L133" s="39"/>
      <c r="M133" s="39"/>
      <c r="N133" s="39"/>
      <c r="O133" s="39"/>
      <c r="R133" s="39"/>
      <c r="S133" s="39"/>
      <c r="T133" s="39"/>
      <c r="U133" s="39"/>
      <c r="V133" s="39"/>
      <c r="W133" s="39"/>
      <c r="Z133" s="39"/>
      <c r="AA133" s="39"/>
      <c r="AB133" s="39"/>
      <c r="AC133" s="39"/>
      <c r="AD133" s="39"/>
      <c r="AE133" s="39"/>
      <c r="AH133" s="39"/>
      <c r="AI133" s="39"/>
      <c r="AJ133" s="39"/>
      <c r="AK133" s="39"/>
      <c r="AL133" s="39"/>
      <c r="AM133" s="39"/>
      <c r="AP133" s="39"/>
      <c r="AQ133" s="39"/>
      <c r="AR133" s="39"/>
      <c r="AS133" s="39"/>
      <c r="AT133" s="39"/>
      <c r="AU133" s="39"/>
      <c r="AX133" s="39"/>
      <c r="AY133" s="39"/>
      <c r="AZ133" s="39"/>
      <c r="BA133" s="39"/>
      <c r="BB133" s="39"/>
      <c r="BC133" s="39"/>
      <c r="BF133" s="39"/>
      <c r="BG133" s="39"/>
      <c r="BH133" s="39"/>
      <c r="BI133" s="39"/>
      <c r="BJ133" s="39"/>
      <c r="BK133" s="39"/>
      <c r="BN133" s="39"/>
      <c r="BO133" s="39"/>
      <c r="BP133" s="39"/>
      <c r="BQ133" s="39"/>
      <c r="BR133" s="39"/>
      <c r="BS133" s="39"/>
      <c r="BV133" s="39"/>
      <c r="BW133" s="39"/>
      <c r="BX133" s="39"/>
      <c r="BY133" s="39"/>
      <c r="BZ133" s="39"/>
      <c r="CA133" s="39"/>
      <c r="CD133" s="39"/>
      <c r="CE133" s="39"/>
      <c r="CF133" s="39"/>
      <c r="CG133" s="39"/>
      <c r="CH133" s="39"/>
      <c r="CI133" s="39"/>
      <c r="CL133" s="39"/>
      <c r="CM133" s="39"/>
      <c r="CN133" s="39"/>
      <c r="CO133" s="39"/>
      <c r="CP133" s="39"/>
      <c r="CQ133" s="39"/>
      <c r="CT133" s="39"/>
      <c r="CU133" s="39"/>
      <c r="CV133" s="39"/>
      <c r="CW133" s="39"/>
      <c r="CX133" s="39"/>
      <c r="CY133" s="39"/>
      <c r="DB133" s="39"/>
      <c r="DC133" s="39"/>
      <c r="DD133" s="39"/>
      <c r="DE133" s="39"/>
      <c r="DF133" s="39"/>
      <c r="DG133" s="39"/>
      <c r="DJ133" s="39"/>
      <c r="DK133" s="39"/>
      <c r="DL133" s="39"/>
      <c r="DM133" s="39"/>
      <c r="DN133" s="39"/>
      <c r="DO133" s="39"/>
      <c r="DR133" s="39"/>
      <c r="DS133" s="39"/>
      <c r="DT133" s="39"/>
      <c r="DU133" s="39"/>
      <c r="DV133" s="39"/>
      <c r="DW133" s="39"/>
      <c r="DZ133" s="39"/>
      <c r="EA133" s="39"/>
      <c r="EB133" s="39"/>
      <c r="EC133" s="39"/>
      <c r="ED133" s="39"/>
      <c r="EE133" s="39"/>
      <c r="EH133" s="39"/>
      <c r="EI133" s="39"/>
      <c r="EJ133" s="39"/>
      <c r="EK133" s="39"/>
      <c r="EL133" s="39"/>
      <c r="EM133" s="39"/>
      <c r="EP133" s="39"/>
      <c r="EQ133" s="39"/>
      <c r="ER133" s="39"/>
      <c r="ES133" s="39"/>
      <c r="ET133" s="39"/>
      <c r="EU133" s="39"/>
      <c r="EX133" s="39"/>
      <c r="EY133" s="39"/>
      <c r="EZ133" s="39"/>
      <c r="FA133" s="39"/>
      <c r="FB133" s="39"/>
      <c r="FC133" s="39"/>
      <c r="FF133" s="39"/>
      <c r="FG133" s="39"/>
      <c r="FH133" s="39"/>
      <c r="FI133" s="39"/>
      <c r="FJ133" s="39"/>
      <c r="FK133" s="39"/>
      <c r="FN133" s="39"/>
      <c r="FO133" s="39"/>
      <c r="FP133" s="39"/>
      <c r="FQ133" s="39"/>
      <c r="FR133" s="39"/>
      <c r="FS133" s="39"/>
      <c r="FV133" s="39"/>
      <c r="FW133" s="39"/>
      <c r="FX133" s="39"/>
      <c r="FY133" s="39"/>
      <c r="FZ133" s="39"/>
      <c r="GA133" s="39"/>
      <c r="GD133" s="39"/>
      <c r="GE133" s="39"/>
      <c r="GF133" s="39"/>
      <c r="GG133" s="39"/>
      <c r="GH133" s="39"/>
      <c r="GI133" s="39"/>
      <c r="GL133" s="39"/>
      <c r="GM133" s="39"/>
      <c r="GN133" s="39"/>
      <c r="GO133" s="39"/>
      <c r="GP133" s="39"/>
      <c r="GQ133" s="39"/>
      <c r="GT133" s="39"/>
      <c r="GU133" s="39"/>
      <c r="GV133" s="39"/>
      <c r="GW133" s="39"/>
      <c r="GX133" s="39"/>
      <c r="GY133" s="39"/>
      <c r="HB133" s="39"/>
      <c r="HC133" s="39"/>
      <c r="HD133" s="39"/>
      <c r="HE133" s="39"/>
      <c r="HF133" s="39"/>
      <c r="HG133" s="39"/>
      <c r="HJ133" s="39"/>
      <c r="HK133" s="39"/>
      <c r="HL133" s="39"/>
      <c r="HM133" s="39"/>
      <c r="HN133" s="39"/>
      <c r="HO133" s="39"/>
      <c r="HR133" s="39"/>
      <c r="HS133" s="39"/>
      <c r="HT133" s="39"/>
      <c r="HU133" s="39"/>
      <c r="HV133" s="39"/>
      <c r="HW133" s="39"/>
      <c r="HZ133" s="39"/>
      <c r="IA133" s="39"/>
      <c r="IB133" s="39"/>
      <c r="IC133" s="39"/>
      <c r="ID133" s="39"/>
      <c r="IE133" s="39"/>
      <c r="IH133" s="39"/>
      <c r="II133" s="39"/>
      <c r="IJ133" s="39"/>
      <c r="IK133" s="39"/>
      <c r="IL133" s="39"/>
      <c r="IM133" s="39"/>
      <c r="IP133" s="39"/>
      <c r="IQ133" s="39"/>
      <c r="IR133" s="39"/>
      <c r="IS133" s="39"/>
      <c r="IT133" s="39"/>
      <c r="IU133" s="39"/>
    </row>
    <row r="134" spans="1:255" ht="60.75" customHeight="1">
      <c r="A134" s="154" t="s">
        <v>2996</v>
      </c>
      <c r="B134" s="155" t="s">
        <v>2481</v>
      </c>
      <c r="C134" s="155" t="s">
        <v>2972</v>
      </c>
      <c r="D134" s="155" t="s">
        <v>13922</v>
      </c>
      <c r="E134" s="155" t="s">
        <v>2508</v>
      </c>
      <c r="F134" s="155" t="s">
        <v>2508</v>
      </c>
      <c r="G134" s="155" t="s">
        <v>2997</v>
      </c>
      <c r="H134" s="154" t="s">
        <v>2974</v>
      </c>
      <c r="J134" s="39"/>
      <c r="K134" s="39"/>
      <c r="L134" s="39"/>
      <c r="M134" s="39"/>
      <c r="N134" s="39"/>
      <c r="O134" s="39"/>
      <c r="R134" s="39"/>
      <c r="S134" s="39"/>
      <c r="T134" s="39"/>
      <c r="U134" s="39"/>
      <c r="V134" s="39"/>
      <c r="W134" s="39"/>
      <c r="Z134" s="39"/>
      <c r="AA134" s="39"/>
      <c r="AB134" s="39"/>
      <c r="AC134" s="39"/>
      <c r="AD134" s="39"/>
      <c r="AE134" s="39"/>
      <c r="AH134" s="39"/>
      <c r="AI134" s="39"/>
      <c r="AJ134" s="39"/>
      <c r="AK134" s="39"/>
      <c r="AL134" s="39"/>
      <c r="AM134" s="39"/>
      <c r="AP134" s="39"/>
      <c r="AQ134" s="39"/>
      <c r="AR134" s="39"/>
      <c r="AS134" s="39"/>
      <c r="AT134" s="39"/>
      <c r="AU134" s="39"/>
      <c r="AX134" s="39"/>
      <c r="AY134" s="39"/>
      <c r="AZ134" s="39"/>
      <c r="BA134" s="39"/>
      <c r="BB134" s="39"/>
      <c r="BC134" s="39"/>
      <c r="BF134" s="39"/>
      <c r="BG134" s="39"/>
      <c r="BH134" s="39"/>
      <c r="BI134" s="39"/>
      <c r="BJ134" s="39"/>
      <c r="BK134" s="39"/>
      <c r="BN134" s="39"/>
      <c r="BO134" s="39"/>
      <c r="BP134" s="39"/>
      <c r="BQ134" s="39"/>
      <c r="BR134" s="39"/>
      <c r="BS134" s="39"/>
      <c r="BV134" s="39"/>
      <c r="BW134" s="39"/>
      <c r="BX134" s="39"/>
      <c r="BY134" s="39"/>
      <c r="BZ134" s="39"/>
      <c r="CA134" s="39"/>
      <c r="CD134" s="39"/>
      <c r="CE134" s="39"/>
      <c r="CF134" s="39"/>
      <c r="CG134" s="39"/>
      <c r="CH134" s="39"/>
      <c r="CI134" s="39"/>
      <c r="CL134" s="39"/>
      <c r="CM134" s="39"/>
      <c r="CN134" s="39"/>
      <c r="CO134" s="39"/>
      <c r="CP134" s="39"/>
      <c r="CQ134" s="39"/>
      <c r="CT134" s="39"/>
      <c r="CU134" s="39"/>
      <c r="CV134" s="39"/>
      <c r="CW134" s="39"/>
      <c r="CX134" s="39"/>
      <c r="CY134" s="39"/>
      <c r="DB134" s="39"/>
      <c r="DC134" s="39"/>
      <c r="DD134" s="39"/>
      <c r="DE134" s="39"/>
      <c r="DF134" s="39"/>
      <c r="DG134" s="39"/>
      <c r="DJ134" s="39"/>
      <c r="DK134" s="39"/>
      <c r="DL134" s="39"/>
      <c r="DM134" s="39"/>
      <c r="DN134" s="39"/>
      <c r="DO134" s="39"/>
      <c r="DR134" s="39"/>
      <c r="DS134" s="39"/>
      <c r="DT134" s="39"/>
      <c r="DU134" s="39"/>
      <c r="DV134" s="39"/>
      <c r="DW134" s="39"/>
      <c r="DZ134" s="39"/>
      <c r="EA134" s="39"/>
      <c r="EB134" s="39"/>
      <c r="EC134" s="39"/>
      <c r="ED134" s="39"/>
      <c r="EE134" s="39"/>
      <c r="EH134" s="39"/>
      <c r="EI134" s="39"/>
      <c r="EJ134" s="39"/>
      <c r="EK134" s="39"/>
      <c r="EL134" s="39"/>
      <c r="EM134" s="39"/>
      <c r="EP134" s="39"/>
      <c r="EQ134" s="39"/>
      <c r="ER134" s="39"/>
      <c r="ES134" s="39"/>
      <c r="ET134" s="39"/>
      <c r="EU134" s="39"/>
      <c r="EX134" s="39"/>
      <c r="EY134" s="39"/>
      <c r="EZ134" s="39"/>
      <c r="FA134" s="39"/>
      <c r="FB134" s="39"/>
      <c r="FC134" s="39"/>
      <c r="FF134" s="39"/>
      <c r="FG134" s="39"/>
      <c r="FH134" s="39"/>
      <c r="FI134" s="39"/>
      <c r="FJ134" s="39"/>
      <c r="FK134" s="39"/>
      <c r="FN134" s="39"/>
      <c r="FO134" s="39"/>
      <c r="FP134" s="39"/>
      <c r="FQ134" s="39"/>
      <c r="FR134" s="39"/>
      <c r="FS134" s="39"/>
      <c r="FV134" s="39"/>
      <c r="FW134" s="39"/>
      <c r="FX134" s="39"/>
      <c r="FY134" s="39"/>
      <c r="FZ134" s="39"/>
      <c r="GA134" s="39"/>
      <c r="GD134" s="39"/>
      <c r="GE134" s="39"/>
      <c r="GF134" s="39"/>
      <c r="GG134" s="39"/>
      <c r="GH134" s="39"/>
      <c r="GI134" s="39"/>
      <c r="GL134" s="39"/>
      <c r="GM134" s="39"/>
      <c r="GN134" s="39"/>
      <c r="GO134" s="39"/>
      <c r="GP134" s="39"/>
      <c r="GQ134" s="39"/>
      <c r="GT134" s="39"/>
      <c r="GU134" s="39"/>
      <c r="GV134" s="39"/>
      <c r="GW134" s="39"/>
      <c r="GX134" s="39"/>
      <c r="GY134" s="39"/>
      <c r="HB134" s="39"/>
      <c r="HC134" s="39"/>
      <c r="HD134" s="39"/>
      <c r="HE134" s="39"/>
      <c r="HF134" s="39"/>
      <c r="HG134" s="39"/>
      <c r="HJ134" s="39"/>
      <c r="HK134" s="39"/>
      <c r="HL134" s="39"/>
      <c r="HM134" s="39"/>
      <c r="HN134" s="39"/>
      <c r="HO134" s="39"/>
      <c r="HR134" s="39"/>
      <c r="HS134" s="39"/>
      <c r="HT134" s="39"/>
      <c r="HU134" s="39"/>
      <c r="HV134" s="39"/>
      <c r="HW134" s="39"/>
      <c r="HZ134" s="39"/>
      <c r="IA134" s="39"/>
      <c r="IB134" s="39"/>
      <c r="IC134" s="39"/>
      <c r="ID134" s="39"/>
      <c r="IE134" s="39"/>
      <c r="IH134" s="39"/>
      <c r="II134" s="39"/>
      <c r="IJ134" s="39"/>
      <c r="IK134" s="39"/>
      <c r="IL134" s="39"/>
      <c r="IM134" s="39"/>
      <c r="IP134" s="39"/>
      <c r="IQ134" s="39"/>
      <c r="IR134" s="39"/>
      <c r="IS134" s="39"/>
      <c r="IT134" s="39"/>
      <c r="IU134" s="39"/>
    </row>
    <row r="135" spans="1:255" ht="90.75" customHeight="1">
      <c r="A135" s="154" t="s">
        <v>2998</v>
      </c>
      <c r="B135" s="155" t="s">
        <v>2481</v>
      </c>
      <c r="C135" s="155" t="s">
        <v>2942</v>
      </c>
      <c r="D135" s="155" t="s">
        <v>13966</v>
      </c>
      <c r="E135" s="155" t="s">
        <v>2999</v>
      </c>
      <c r="F135" s="155" t="s">
        <v>3000</v>
      </c>
      <c r="G135" s="155" t="s">
        <v>2705</v>
      </c>
      <c r="H135" s="154" t="s">
        <v>3001</v>
      </c>
      <c r="J135" s="39"/>
      <c r="K135" s="39"/>
      <c r="L135" s="39"/>
      <c r="M135" s="39"/>
      <c r="N135" s="39"/>
      <c r="O135" s="39"/>
      <c r="R135" s="39"/>
      <c r="S135" s="39"/>
      <c r="T135" s="39"/>
      <c r="U135" s="39"/>
      <c r="V135" s="39"/>
      <c r="W135" s="39"/>
      <c r="Z135" s="39"/>
      <c r="AA135" s="39"/>
      <c r="AB135" s="39"/>
      <c r="AC135" s="39"/>
      <c r="AD135" s="39"/>
      <c r="AE135" s="39"/>
      <c r="AH135" s="39"/>
      <c r="AI135" s="39"/>
      <c r="AJ135" s="39"/>
      <c r="AK135" s="39"/>
      <c r="AL135" s="39"/>
      <c r="AM135" s="39"/>
      <c r="AP135" s="39"/>
      <c r="AQ135" s="39"/>
      <c r="AR135" s="39"/>
      <c r="AS135" s="39"/>
      <c r="AT135" s="39"/>
      <c r="AU135" s="39"/>
      <c r="AX135" s="39"/>
      <c r="AY135" s="39"/>
      <c r="AZ135" s="39"/>
      <c r="BA135" s="39"/>
      <c r="BB135" s="39"/>
      <c r="BC135" s="39"/>
      <c r="BF135" s="39"/>
      <c r="BG135" s="39"/>
      <c r="BH135" s="39"/>
      <c r="BI135" s="39"/>
      <c r="BJ135" s="39"/>
      <c r="BK135" s="39"/>
      <c r="BN135" s="39"/>
      <c r="BO135" s="39"/>
      <c r="BP135" s="39"/>
      <c r="BQ135" s="39"/>
      <c r="BR135" s="39"/>
      <c r="BS135" s="39"/>
      <c r="BV135" s="39"/>
      <c r="BW135" s="39"/>
      <c r="BX135" s="39"/>
      <c r="BY135" s="39"/>
      <c r="BZ135" s="39"/>
      <c r="CA135" s="39"/>
      <c r="CD135" s="39"/>
      <c r="CE135" s="39"/>
      <c r="CF135" s="39"/>
      <c r="CG135" s="39"/>
      <c r="CH135" s="39"/>
      <c r="CI135" s="39"/>
      <c r="CL135" s="39"/>
      <c r="CM135" s="39"/>
      <c r="CN135" s="39"/>
      <c r="CO135" s="39"/>
      <c r="CP135" s="39"/>
      <c r="CQ135" s="39"/>
      <c r="CT135" s="39"/>
      <c r="CU135" s="39"/>
      <c r="CV135" s="39"/>
      <c r="CW135" s="39"/>
      <c r="CX135" s="39"/>
      <c r="CY135" s="39"/>
      <c r="DB135" s="39"/>
      <c r="DC135" s="39"/>
      <c r="DD135" s="39"/>
      <c r="DE135" s="39"/>
      <c r="DF135" s="39"/>
      <c r="DG135" s="39"/>
      <c r="DJ135" s="39"/>
      <c r="DK135" s="39"/>
      <c r="DL135" s="39"/>
      <c r="DM135" s="39"/>
      <c r="DN135" s="39"/>
      <c r="DO135" s="39"/>
      <c r="DR135" s="39"/>
      <c r="DS135" s="39"/>
      <c r="DT135" s="39"/>
      <c r="DU135" s="39"/>
      <c r="DV135" s="39"/>
      <c r="DW135" s="39"/>
      <c r="DZ135" s="39"/>
      <c r="EA135" s="39"/>
      <c r="EB135" s="39"/>
      <c r="EC135" s="39"/>
      <c r="ED135" s="39"/>
      <c r="EE135" s="39"/>
      <c r="EH135" s="39"/>
      <c r="EI135" s="39"/>
      <c r="EJ135" s="39"/>
      <c r="EK135" s="39"/>
      <c r="EL135" s="39"/>
      <c r="EM135" s="39"/>
      <c r="EP135" s="39"/>
      <c r="EQ135" s="39"/>
      <c r="ER135" s="39"/>
      <c r="ES135" s="39"/>
      <c r="ET135" s="39"/>
      <c r="EU135" s="39"/>
      <c r="EX135" s="39"/>
      <c r="EY135" s="39"/>
      <c r="EZ135" s="39"/>
      <c r="FA135" s="39"/>
      <c r="FB135" s="39"/>
      <c r="FC135" s="39"/>
      <c r="FF135" s="39"/>
      <c r="FG135" s="39"/>
      <c r="FH135" s="39"/>
      <c r="FI135" s="39"/>
      <c r="FJ135" s="39"/>
      <c r="FK135" s="39"/>
      <c r="FN135" s="39"/>
      <c r="FO135" s="39"/>
      <c r="FP135" s="39"/>
      <c r="FQ135" s="39"/>
      <c r="FR135" s="39"/>
      <c r="FS135" s="39"/>
      <c r="FV135" s="39"/>
      <c r="FW135" s="39"/>
      <c r="FX135" s="39"/>
      <c r="FY135" s="39"/>
      <c r="FZ135" s="39"/>
      <c r="GA135" s="39"/>
      <c r="GD135" s="39"/>
      <c r="GE135" s="39"/>
      <c r="GF135" s="39"/>
      <c r="GG135" s="39"/>
      <c r="GH135" s="39"/>
      <c r="GI135" s="39"/>
      <c r="GL135" s="39"/>
      <c r="GM135" s="39"/>
      <c r="GN135" s="39"/>
      <c r="GO135" s="39"/>
      <c r="GP135" s="39"/>
      <c r="GQ135" s="39"/>
      <c r="GT135" s="39"/>
      <c r="GU135" s="39"/>
      <c r="GV135" s="39"/>
      <c r="GW135" s="39"/>
      <c r="GX135" s="39"/>
      <c r="GY135" s="39"/>
      <c r="HB135" s="39"/>
      <c r="HC135" s="39"/>
      <c r="HD135" s="39"/>
      <c r="HE135" s="39"/>
      <c r="HF135" s="39"/>
      <c r="HG135" s="39"/>
      <c r="HJ135" s="39"/>
      <c r="HK135" s="39"/>
      <c r="HL135" s="39"/>
      <c r="HM135" s="39"/>
      <c r="HN135" s="39"/>
      <c r="HO135" s="39"/>
      <c r="HR135" s="39"/>
      <c r="HS135" s="39"/>
      <c r="HT135" s="39"/>
      <c r="HU135" s="39"/>
      <c r="HV135" s="39"/>
      <c r="HW135" s="39"/>
      <c r="HZ135" s="39"/>
      <c r="IA135" s="39"/>
      <c r="IB135" s="39"/>
      <c r="IC135" s="39"/>
      <c r="ID135" s="39"/>
      <c r="IE135" s="39"/>
      <c r="IH135" s="39"/>
      <c r="II135" s="39"/>
      <c r="IJ135" s="39"/>
      <c r="IK135" s="39"/>
      <c r="IL135" s="39"/>
      <c r="IM135" s="39"/>
      <c r="IP135" s="39"/>
      <c r="IQ135" s="39"/>
      <c r="IR135" s="39"/>
      <c r="IS135" s="39"/>
      <c r="IT135" s="39"/>
      <c r="IU135" s="39"/>
    </row>
    <row r="136" spans="1:255" ht="90.75" customHeight="1">
      <c r="A136" s="154" t="s">
        <v>3002</v>
      </c>
      <c r="B136" s="155" t="s">
        <v>2481</v>
      </c>
      <c r="C136" s="155" t="s">
        <v>2942</v>
      </c>
      <c r="D136" s="155" t="s">
        <v>13980</v>
      </c>
      <c r="E136" s="155" t="s">
        <v>3003</v>
      </c>
      <c r="F136" s="155" t="s">
        <v>3004</v>
      </c>
      <c r="G136" s="155" t="s">
        <v>3005</v>
      </c>
      <c r="H136" s="154" t="s">
        <v>3006</v>
      </c>
      <c r="J136" s="39"/>
      <c r="K136" s="39"/>
      <c r="L136" s="39"/>
      <c r="M136" s="39"/>
      <c r="N136" s="39"/>
      <c r="O136" s="39"/>
      <c r="R136" s="39"/>
      <c r="S136" s="39"/>
      <c r="T136" s="39"/>
      <c r="U136" s="39"/>
      <c r="V136" s="39"/>
      <c r="W136" s="39"/>
      <c r="Z136" s="39"/>
      <c r="AA136" s="39"/>
      <c r="AB136" s="39"/>
      <c r="AC136" s="39"/>
      <c r="AD136" s="39"/>
      <c r="AE136" s="39"/>
      <c r="AH136" s="39"/>
      <c r="AI136" s="39"/>
      <c r="AJ136" s="39"/>
      <c r="AK136" s="39"/>
      <c r="AL136" s="39"/>
      <c r="AM136" s="39"/>
      <c r="AP136" s="39"/>
      <c r="AQ136" s="39"/>
      <c r="AR136" s="39"/>
      <c r="AS136" s="39"/>
      <c r="AT136" s="39"/>
      <c r="AU136" s="39"/>
      <c r="AX136" s="39"/>
      <c r="AY136" s="39"/>
      <c r="AZ136" s="39"/>
      <c r="BA136" s="39"/>
      <c r="BB136" s="39"/>
      <c r="BC136" s="39"/>
      <c r="BF136" s="39"/>
      <c r="BG136" s="39"/>
      <c r="BH136" s="39"/>
      <c r="BI136" s="39"/>
      <c r="BJ136" s="39"/>
      <c r="BK136" s="39"/>
      <c r="BN136" s="39"/>
      <c r="BO136" s="39"/>
      <c r="BP136" s="39"/>
      <c r="BQ136" s="39"/>
      <c r="BR136" s="39"/>
      <c r="BS136" s="39"/>
      <c r="BV136" s="39"/>
      <c r="BW136" s="39"/>
      <c r="BX136" s="39"/>
      <c r="BY136" s="39"/>
      <c r="BZ136" s="39"/>
      <c r="CA136" s="39"/>
      <c r="CD136" s="39"/>
      <c r="CE136" s="39"/>
      <c r="CF136" s="39"/>
      <c r="CG136" s="39"/>
      <c r="CH136" s="39"/>
      <c r="CI136" s="39"/>
      <c r="CL136" s="39"/>
      <c r="CM136" s="39"/>
      <c r="CN136" s="39"/>
      <c r="CO136" s="39"/>
      <c r="CP136" s="39"/>
      <c r="CQ136" s="39"/>
      <c r="CT136" s="39"/>
      <c r="CU136" s="39"/>
      <c r="CV136" s="39"/>
      <c r="CW136" s="39"/>
      <c r="CX136" s="39"/>
      <c r="CY136" s="39"/>
      <c r="DB136" s="39"/>
      <c r="DC136" s="39"/>
      <c r="DD136" s="39"/>
      <c r="DE136" s="39"/>
      <c r="DF136" s="39"/>
      <c r="DG136" s="39"/>
      <c r="DJ136" s="39"/>
      <c r="DK136" s="39"/>
      <c r="DL136" s="39"/>
      <c r="DM136" s="39"/>
      <c r="DN136" s="39"/>
      <c r="DO136" s="39"/>
      <c r="DR136" s="39"/>
      <c r="DS136" s="39"/>
      <c r="DT136" s="39"/>
      <c r="DU136" s="39"/>
      <c r="DV136" s="39"/>
      <c r="DW136" s="39"/>
      <c r="DZ136" s="39"/>
      <c r="EA136" s="39"/>
      <c r="EB136" s="39"/>
      <c r="EC136" s="39"/>
      <c r="ED136" s="39"/>
      <c r="EE136" s="39"/>
      <c r="EH136" s="39"/>
      <c r="EI136" s="39"/>
      <c r="EJ136" s="39"/>
      <c r="EK136" s="39"/>
      <c r="EL136" s="39"/>
      <c r="EM136" s="39"/>
      <c r="EP136" s="39"/>
      <c r="EQ136" s="39"/>
      <c r="ER136" s="39"/>
      <c r="ES136" s="39"/>
      <c r="ET136" s="39"/>
      <c r="EU136" s="39"/>
      <c r="EX136" s="39"/>
      <c r="EY136" s="39"/>
      <c r="EZ136" s="39"/>
      <c r="FA136" s="39"/>
      <c r="FB136" s="39"/>
      <c r="FC136" s="39"/>
      <c r="FF136" s="39"/>
      <c r="FG136" s="39"/>
      <c r="FH136" s="39"/>
      <c r="FI136" s="39"/>
      <c r="FJ136" s="39"/>
      <c r="FK136" s="39"/>
      <c r="FN136" s="39"/>
      <c r="FO136" s="39"/>
      <c r="FP136" s="39"/>
      <c r="FQ136" s="39"/>
      <c r="FR136" s="39"/>
      <c r="FS136" s="39"/>
      <c r="FV136" s="39"/>
      <c r="FW136" s="39"/>
      <c r="FX136" s="39"/>
      <c r="FY136" s="39"/>
      <c r="FZ136" s="39"/>
      <c r="GA136" s="39"/>
      <c r="GD136" s="39"/>
      <c r="GE136" s="39"/>
      <c r="GF136" s="39"/>
      <c r="GG136" s="39"/>
      <c r="GH136" s="39"/>
      <c r="GI136" s="39"/>
      <c r="GL136" s="39"/>
      <c r="GM136" s="39"/>
      <c r="GN136" s="39"/>
      <c r="GO136" s="39"/>
      <c r="GP136" s="39"/>
      <c r="GQ136" s="39"/>
      <c r="GT136" s="39"/>
      <c r="GU136" s="39"/>
      <c r="GV136" s="39"/>
      <c r="GW136" s="39"/>
      <c r="GX136" s="39"/>
      <c r="GY136" s="39"/>
      <c r="HB136" s="39"/>
      <c r="HC136" s="39"/>
      <c r="HD136" s="39"/>
      <c r="HE136" s="39"/>
      <c r="HF136" s="39"/>
      <c r="HG136" s="39"/>
      <c r="HJ136" s="39"/>
      <c r="HK136" s="39"/>
      <c r="HL136" s="39"/>
      <c r="HM136" s="39"/>
      <c r="HN136" s="39"/>
      <c r="HO136" s="39"/>
      <c r="HR136" s="39"/>
      <c r="HS136" s="39"/>
      <c r="HT136" s="39"/>
      <c r="HU136" s="39"/>
      <c r="HV136" s="39"/>
      <c r="HW136" s="39"/>
      <c r="HZ136" s="39"/>
      <c r="IA136" s="39"/>
      <c r="IB136" s="39"/>
      <c r="IC136" s="39"/>
      <c r="ID136" s="39"/>
      <c r="IE136" s="39"/>
      <c r="IH136" s="39"/>
      <c r="II136" s="39"/>
      <c r="IJ136" s="39"/>
      <c r="IK136" s="39"/>
      <c r="IL136" s="39"/>
      <c r="IM136" s="39"/>
      <c r="IP136" s="39"/>
      <c r="IQ136" s="39"/>
      <c r="IR136" s="39"/>
      <c r="IS136" s="39"/>
      <c r="IT136" s="39"/>
      <c r="IU136" s="39"/>
    </row>
    <row r="137" spans="1:255" ht="60.75" customHeight="1">
      <c r="A137" s="154" t="s">
        <v>3007</v>
      </c>
      <c r="B137" s="155" t="s">
        <v>2481</v>
      </c>
      <c r="C137" s="155" t="s">
        <v>3008</v>
      </c>
      <c r="D137" s="155" t="s">
        <v>13981</v>
      </c>
      <c r="E137" s="155" t="s">
        <v>3009</v>
      </c>
      <c r="F137" s="155" t="s">
        <v>3010</v>
      </c>
      <c r="G137" s="155" t="s">
        <v>3011</v>
      </c>
      <c r="H137" s="154" t="s">
        <v>13982</v>
      </c>
      <c r="J137" s="39"/>
      <c r="K137" s="39"/>
      <c r="L137" s="39"/>
      <c r="M137" s="39"/>
      <c r="N137" s="39"/>
      <c r="O137" s="39"/>
      <c r="R137" s="39"/>
      <c r="S137" s="39"/>
      <c r="T137" s="39"/>
      <c r="U137" s="39"/>
      <c r="V137" s="39"/>
      <c r="W137" s="39"/>
      <c r="Z137" s="39"/>
      <c r="AA137" s="39"/>
      <c r="AB137" s="39"/>
      <c r="AC137" s="39"/>
      <c r="AD137" s="39"/>
      <c r="AE137" s="39"/>
      <c r="AH137" s="39"/>
      <c r="AI137" s="39"/>
      <c r="AJ137" s="39"/>
      <c r="AK137" s="39"/>
      <c r="AL137" s="39"/>
      <c r="AM137" s="39"/>
      <c r="AP137" s="39"/>
      <c r="AQ137" s="39"/>
      <c r="AR137" s="39"/>
      <c r="AS137" s="39"/>
      <c r="AT137" s="39"/>
      <c r="AU137" s="39"/>
      <c r="AX137" s="39"/>
      <c r="AY137" s="39"/>
      <c r="AZ137" s="39"/>
      <c r="BA137" s="39"/>
      <c r="BB137" s="39"/>
      <c r="BC137" s="39"/>
      <c r="BF137" s="39"/>
      <c r="BG137" s="39"/>
      <c r="BH137" s="39"/>
      <c r="BI137" s="39"/>
      <c r="BJ137" s="39"/>
      <c r="BK137" s="39"/>
      <c r="BN137" s="39"/>
      <c r="BO137" s="39"/>
      <c r="BP137" s="39"/>
      <c r="BQ137" s="39"/>
      <c r="BR137" s="39"/>
      <c r="BS137" s="39"/>
      <c r="BV137" s="39"/>
      <c r="BW137" s="39"/>
      <c r="BX137" s="39"/>
      <c r="BY137" s="39"/>
      <c r="BZ137" s="39"/>
      <c r="CA137" s="39"/>
      <c r="CD137" s="39"/>
      <c r="CE137" s="39"/>
      <c r="CF137" s="39"/>
      <c r="CG137" s="39"/>
      <c r="CH137" s="39"/>
      <c r="CI137" s="39"/>
      <c r="CL137" s="39"/>
      <c r="CM137" s="39"/>
      <c r="CN137" s="39"/>
      <c r="CO137" s="39"/>
      <c r="CP137" s="39"/>
      <c r="CQ137" s="39"/>
      <c r="CT137" s="39"/>
      <c r="CU137" s="39"/>
      <c r="CV137" s="39"/>
      <c r="CW137" s="39"/>
      <c r="CX137" s="39"/>
      <c r="CY137" s="39"/>
      <c r="DB137" s="39"/>
      <c r="DC137" s="39"/>
      <c r="DD137" s="39"/>
      <c r="DE137" s="39"/>
      <c r="DF137" s="39"/>
      <c r="DG137" s="39"/>
      <c r="DJ137" s="39"/>
      <c r="DK137" s="39"/>
      <c r="DL137" s="39"/>
      <c r="DM137" s="39"/>
      <c r="DN137" s="39"/>
      <c r="DO137" s="39"/>
      <c r="DR137" s="39"/>
      <c r="DS137" s="39"/>
      <c r="DT137" s="39"/>
      <c r="DU137" s="39"/>
      <c r="DV137" s="39"/>
      <c r="DW137" s="39"/>
      <c r="DZ137" s="39"/>
      <c r="EA137" s="39"/>
      <c r="EB137" s="39"/>
      <c r="EC137" s="39"/>
      <c r="ED137" s="39"/>
      <c r="EE137" s="39"/>
      <c r="EH137" s="39"/>
      <c r="EI137" s="39"/>
      <c r="EJ137" s="39"/>
      <c r="EK137" s="39"/>
      <c r="EL137" s="39"/>
      <c r="EM137" s="39"/>
      <c r="EP137" s="39"/>
      <c r="EQ137" s="39"/>
      <c r="ER137" s="39"/>
      <c r="ES137" s="39"/>
      <c r="ET137" s="39"/>
      <c r="EU137" s="39"/>
      <c r="EX137" s="39"/>
      <c r="EY137" s="39"/>
      <c r="EZ137" s="39"/>
      <c r="FA137" s="39"/>
      <c r="FB137" s="39"/>
      <c r="FC137" s="39"/>
      <c r="FF137" s="39"/>
      <c r="FG137" s="39"/>
      <c r="FH137" s="39"/>
      <c r="FI137" s="39"/>
      <c r="FJ137" s="39"/>
      <c r="FK137" s="39"/>
      <c r="FN137" s="39"/>
      <c r="FO137" s="39"/>
      <c r="FP137" s="39"/>
      <c r="FQ137" s="39"/>
      <c r="FR137" s="39"/>
      <c r="FS137" s="39"/>
      <c r="FV137" s="39"/>
      <c r="FW137" s="39"/>
      <c r="FX137" s="39"/>
      <c r="FY137" s="39"/>
      <c r="FZ137" s="39"/>
      <c r="GA137" s="39"/>
      <c r="GD137" s="39"/>
      <c r="GE137" s="39"/>
      <c r="GF137" s="39"/>
      <c r="GG137" s="39"/>
      <c r="GH137" s="39"/>
      <c r="GI137" s="39"/>
      <c r="GL137" s="39"/>
      <c r="GM137" s="39"/>
      <c r="GN137" s="39"/>
      <c r="GO137" s="39"/>
      <c r="GP137" s="39"/>
      <c r="GQ137" s="39"/>
      <c r="GT137" s="39"/>
      <c r="GU137" s="39"/>
      <c r="GV137" s="39"/>
      <c r="GW137" s="39"/>
      <c r="GX137" s="39"/>
      <c r="GY137" s="39"/>
      <c r="HB137" s="39"/>
      <c r="HC137" s="39"/>
      <c r="HD137" s="39"/>
      <c r="HE137" s="39"/>
      <c r="HF137" s="39"/>
      <c r="HG137" s="39"/>
      <c r="HJ137" s="39"/>
      <c r="HK137" s="39"/>
      <c r="HL137" s="39"/>
      <c r="HM137" s="39"/>
      <c r="HN137" s="39"/>
      <c r="HO137" s="39"/>
      <c r="HR137" s="39"/>
      <c r="HS137" s="39"/>
      <c r="HT137" s="39"/>
      <c r="HU137" s="39"/>
      <c r="HV137" s="39"/>
      <c r="HW137" s="39"/>
      <c r="HZ137" s="39"/>
      <c r="IA137" s="39"/>
      <c r="IB137" s="39"/>
      <c r="IC137" s="39"/>
      <c r="ID137" s="39"/>
      <c r="IE137" s="39"/>
      <c r="IH137" s="39"/>
      <c r="II137" s="39"/>
      <c r="IJ137" s="39"/>
      <c r="IK137" s="39"/>
      <c r="IL137" s="39"/>
      <c r="IM137" s="39"/>
      <c r="IP137" s="39"/>
      <c r="IQ137" s="39"/>
      <c r="IR137" s="39"/>
      <c r="IS137" s="39"/>
      <c r="IT137" s="39"/>
      <c r="IU137" s="39"/>
    </row>
    <row r="138" spans="1:255" ht="60.75" customHeight="1">
      <c r="A138" s="154" t="s">
        <v>3012</v>
      </c>
      <c r="B138" s="155" t="s">
        <v>2481</v>
      </c>
      <c r="C138" s="155" t="s">
        <v>13983</v>
      </c>
      <c r="D138" s="155" t="s">
        <v>2623</v>
      </c>
      <c r="E138" s="155" t="s">
        <v>3013</v>
      </c>
      <c r="F138" s="155" t="s">
        <v>3014</v>
      </c>
      <c r="G138" s="155" t="s">
        <v>3015</v>
      </c>
      <c r="H138" s="154" t="s">
        <v>13984</v>
      </c>
      <c r="J138" s="39"/>
      <c r="K138" s="39"/>
      <c r="L138" s="39"/>
      <c r="M138" s="39"/>
      <c r="N138" s="39"/>
      <c r="O138" s="39"/>
      <c r="R138" s="39"/>
      <c r="S138" s="39"/>
      <c r="T138" s="39"/>
      <c r="U138" s="39"/>
      <c r="V138" s="39"/>
      <c r="W138" s="39"/>
      <c r="Z138" s="39"/>
      <c r="AA138" s="39"/>
      <c r="AB138" s="39"/>
      <c r="AC138" s="39"/>
      <c r="AD138" s="39"/>
      <c r="AE138" s="39"/>
      <c r="AH138" s="39"/>
      <c r="AI138" s="39"/>
      <c r="AJ138" s="39"/>
      <c r="AK138" s="39"/>
      <c r="AL138" s="39"/>
      <c r="AM138" s="39"/>
      <c r="AP138" s="39"/>
      <c r="AQ138" s="39"/>
      <c r="AR138" s="39"/>
      <c r="AS138" s="39"/>
      <c r="AT138" s="39"/>
      <c r="AU138" s="39"/>
      <c r="AX138" s="39"/>
      <c r="AY138" s="39"/>
      <c r="AZ138" s="39"/>
      <c r="BA138" s="39"/>
      <c r="BB138" s="39"/>
      <c r="BC138" s="39"/>
      <c r="BF138" s="39"/>
      <c r="BG138" s="39"/>
      <c r="BH138" s="39"/>
      <c r="BI138" s="39"/>
      <c r="BJ138" s="39"/>
      <c r="BK138" s="39"/>
      <c r="BN138" s="39"/>
      <c r="BO138" s="39"/>
      <c r="BP138" s="39"/>
      <c r="BQ138" s="39"/>
      <c r="BR138" s="39"/>
      <c r="BS138" s="39"/>
      <c r="BV138" s="39"/>
      <c r="BW138" s="39"/>
      <c r="BX138" s="39"/>
      <c r="BY138" s="39"/>
      <c r="BZ138" s="39"/>
      <c r="CA138" s="39"/>
      <c r="CD138" s="39"/>
      <c r="CE138" s="39"/>
      <c r="CF138" s="39"/>
      <c r="CG138" s="39"/>
      <c r="CH138" s="39"/>
      <c r="CI138" s="39"/>
      <c r="CL138" s="39"/>
      <c r="CM138" s="39"/>
      <c r="CN138" s="39"/>
      <c r="CO138" s="39"/>
      <c r="CP138" s="39"/>
      <c r="CQ138" s="39"/>
      <c r="CT138" s="39"/>
      <c r="CU138" s="39"/>
      <c r="CV138" s="39"/>
      <c r="CW138" s="39"/>
      <c r="CX138" s="39"/>
      <c r="CY138" s="39"/>
      <c r="DB138" s="39"/>
      <c r="DC138" s="39"/>
      <c r="DD138" s="39"/>
      <c r="DE138" s="39"/>
      <c r="DF138" s="39"/>
      <c r="DG138" s="39"/>
      <c r="DJ138" s="39"/>
      <c r="DK138" s="39"/>
      <c r="DL138" s="39"/>
      <c r="DM138" s="39"/>
      <c r="DN138" s="39"/>
      <c r="DO138" s="39"/>
      <c r="DR138" s="39"/>
      <c r="DS138" s="39"/>
      <c r="DT138" s="39"/>
      <c r="DU138" s="39"/>
      <c r="DV138" s="39"/>
      <c r="DW138" s="39"/>
      <c r="DZ138" s="39"/>
      <c r="EA138" s="39"/>
      <c r="EB138" s="39"/>
      <c r="EC138" s="39"/>
      <c r="ED138" s="39"/>
      <c r="EE138" s="39"/>
      <c r="EH138" s="39"/>
      <c r="EI138" s="39"/>
      <c r="EJ138" s="39"/>
      <c r="EK138" s="39"/>
      <c r="EL138" s="39"/>
      <c r="EM138" s="39"/>
      <c r="EP138" s="39"/>
      <c r="EQ138" s="39"/>
      <c r="ER138" s="39"/>
      <c r="ES138" s="39"/>
      <c r="ET138" s="39"/>
      <c r="EU138" s="39"/>
      <c r="EX138" s="39"/>
      <c r="EY138" s="39"/>
      <c r="EZ138" s="39"/>
      <c r="FA138" s="39"/>
      <c r="FB138" s="39"/>
      <c r="FC138" s="39"/>
      <c r="FF138" s="39"/>
      <c r="FG138" s="39"/>
      <c r="FH138" s="39"/>
      <c r="FI138" s="39"/>
      <c r="FJ138" s="39"/>
      <c r="FK138" s="39"/>
      <c r="FN138" s="39"/>
      <c r="FO138" s="39"/>
      <c r="FP138" s="39"/>
      <c r="FQ138" s="39"/>
      <c r="FR138" s="39"/>
      <c r="FS138" s="39"/>
      <c r="FV138" s="39"/>
      <c r="FW138" s="39"/>
      <c r="FX138" s="39"/>
      <c r="FY138" s="39"/>
      <c r="FZ138" s="39"/>
      <c r="GA138" s="39"/>
      <c r="GD138" s="39"/>
      <c r="GE138" s="39"/>
      <c r="GF138" s="39"/>
      <c r="GG138" s="39"/>
      <c r="GH138" s="39"/>
      <c r="GI138" s="39"/>
      <c r="GL138" s="39"/>
      <c r="GM138" s="39"/>
      <c r="GN138" s="39"/>
      <c r="GO138" s="39"/>
      <c r="GP138" s="39"/>
      <c r="GQ138" s="39"/>
      <c r="GT138" s="39"/>
      <c r="GU138" s="39"/>
      <c r="GV138" s="39"/>
      <c r="GW138" s="39"/>
      <c r="GX138" s="39"/>
      <c r="GY138" s="39"/>
      <c r="HB138" s="39"/>
      <c r="HC138" s="39"/>
      <c r="HD138" s="39"/>
      <c r="HE138" s="39"/>
      <c r="HF138" s="39"/>
      <c r="HG138" s="39"/>
      <c r="HJ138" s="39"/>
      <c r="HK138" s="39"/>
      <c r="HL138" s="39"/>
      <c r="HM138" s="39"/>
      <c r="HN138" s="39"/>
      <c r="HO138" s="39"/>
      <c r="HR138" s="39"/>
      <c r="HS138" s="39"/>
      <c r="HT138" s="39"/>
      <c r="HU138" s="39"/>
      <c r="HV138" s="39"/>
      <c r="HW138" s="39"/>
      <c r="HZ138" s="39"/>
      <c r="IA138" s="39"/>
      <c r="IB138" s="39"/>
      <c r="IC138" s="39"/>
      <c r="ID138" s="39"/>
      <c r="IE138" s="39"/>
      <c r="IH138" s="39"/>
      <c r="II138" s="39"/>
      <c r="IJ138" s="39"/>
      <c r="IK138" s="39"/>
      <c r="IL138" s="39"/>
      <c r="IM138" s="39"/>
      <c r="IP138" s="39"/>
      <c r="IQ138" s="39"/>
      <c r="IR138" s="39"/>
      <c r="IS138" s="39"/>
      <c r="IT138" s="39"/>
      <c r="IU138" s="39"/>
    </row>
    <row r="139" spans="1:255" ht="75.75" customHeight="1">
      <c r="A139" s="154" t="s">
        <v>3016</v>
      </c>
      <c r="B139" s="155" t="s">
        <v>2481</v>
      </c>
      <c r="C139" s="155" t="s">
        <v>3017</v>
      </c>
      <c r="D139" s="155" t="s">
        <v>13935</v>
      </c>
      <c r="E139" s="155" t="s">
        <v>2569</v>
      </c>
      <c r="F139" s="155" t="s">
        <v>2570</v>
      </c>
      <c r="G139" s="155" t="s">
        <v>3018</v>
      </c>
      <c r="H139" s="154" t="s">
        <v>13973</v>
      </c>
      <c r="J139" s="39"/>
      <c r="K139" s="39"/>
      <c r="L139" s="39"/>
      <c r="M139" s="39"/>
      <c r="N139" s="39"/>
      <c r="O139" s="39"/>
      <c r="R139" s="39"/>
      <c r="S139" s="39"/>
      <c r="T139" s="39"/>
      <c r="U139" s="39"/>
      <c r="V139" s="39"/>
      <c r="W139" s="39"/>
      <c r="Z139" s="39"/>
      <c r="AA139" s="39"/>
      <c r="AB139" s="39"/>
      <c r="AC139" s="39"/>
      <c r="AD139" s="39"/>
      <c r="AE139" s="39"/>
      <c r="AH139" s="39"/>
      <c r="AI139" s="39"/>
      <c r="AJ139" s="39"/>
      <c r="AK139" s="39"/>
      <c r="AL139" s="39"/>
      <c r="AM139" s="39"/>
      <c r="AP139" s="39"/>
      <c r="AQ139" s="39"/>
      <c r="AR139" s="39"/>
      <c r="AS139" s="39"/>
      <c r="AT139" s="39"/>
      <c r="AU139" s="39"/>
      <c r="AX139" s="39"/>
      <c r="AY139" s="39"/>
      <c r="AZ139" s="39"/>
      <c r="BA139" s="39"/>
      <c r="BB139" s="39"/>
      <c r="BC139" s="39"/>
      <c r="BF139" s="39"/>
      <c r="BG139" s="39"/>
      <c r="BH139" s="39"/>
      <c r="BI139" s="39"/>
      <c r="BJ139" s="39"/>
      <c r="BK139" s="39"/>
      <c r="BN139" s="39"/>
      <c r="BO139" s="39"/>
      <c r="BP139" s="39"/>
      <c r="BQ139" s="39"/>
      <c r="BR139" s="39"/>
      <c r="BS139" s="39"/>
      <c r="BV139" s="39"/>
      <c r="BW139" s="39"/>
      <c r="BX139" s="39"/>
      <c r="BY139" s="39"/>
      <c r="BZ139" s="39"/>
      <c r="CA139" s="39"/>
      <c r="CD139" s="39"/>
      <c r="CE139" s="39"/>
      <c r="CF139" s="39"/>
      <c r="CG139" s="39"/>
      <c r="CH139" s="39"/>
      <c r="CI139" s="39"/>
      <c r="CL139" s="39"/>
      <c r="CM139" s="39"/>
      <c r="CN139" s="39"/>
      <c r="CO139" s="39"/>
      <c r="CP139" s="39"/>
      <c r="CQ139" s="39"/>
      <c r="CT139" s="39"/>
      <c r="CU139" s="39"/>
      <c r="CV139" s="39"/>
      <c r="CW139" s="39"/>
      <c r="CX139" s="39"/>
      <c r="CY139" s="39"/>
      <c r="DB139" s="39"/>
      <c r="DC139" s="39"/>
      <c r="DD139" s="39"/>
      <c r="DE139" s="39"/>
      <c r="DF139" s="39"/>
      <c r="DG139" s="39"/>
      <c r="DJ139" s="39"/>
      <c r="DK139" s="39"/>
      <c r="DL139" s="39"/>
      <c r="DM139" s="39"/>
      <c r="DN139" s="39"/>
      <c r="DO139" s="39"/>
      <c r="DR139" s="39"/>
      <c r="DS139" s="39"/>
      <c r="DT139" s="39"/>
      <c r="DU139" s="39"/>
      <c r="DV139" s="39"/>
      <c r="DW139" s="39"/>
      <c r="DZ139" s="39"/>
      <c r="EA139" s="39"/>
      <c r="EB139" s="39"/>
      <c r="EC139" s="39"/>
      <c r="ED139" s="39"/>
      <c r="EE139" s="39"/>
      <c r="EH139" s="39"/>
      <c r="EI139" s="39"/>
      <c r="EJ139" s="39"/>
      <c r="EK139" s="39"/>
      <c r="EL139" s="39"/>
      <c r="EM139" s="39"/>
      <c r="EP139" s="39"/>
      <c r="EQ139" s="39"/>
      <c r="ER139" s="39"/>
      <c r="ES139" s="39"/>
      <c r="ET139" s="39"/>
      <c r="EU139" s="39"/>
      <c r="EX139" s="39"/>
      <c r="EY139" s="39"/>
      <c r="EZ139" s="39"/>
      <c r="FA139" s="39"/>
      <c r="FB139" s="39"/>
      <c r="FC139" s="39"/>
      <c r="FF139" s="39"/>
      <c r="FG139" s="39"/>
      <c r="FH139" s="39"/>
      <c r="FI139" s="39"/>
      <c r="FJ139" s="39"/>
      <c r="FK139" s="39"/>
      <c r="FN139" s="39"/>
      <c r="FO139" s="39"/>
      <c r="FP139" s="39"/>
      <c r="FQ139" s="39"/>
      <c r="FR139" s="39"/>
      <c r="FS139" s="39"/>
      <c r="FV139" s="39"/>
      <c r="FW139" s="39"/>
      <c r="FX139" s="39"/>
      <c r="FY139" s="39"/>
      <c r="FZ139" s="39"/>
      <c r="GA139" s="39"/>
      <c r="GD139" s="39"/>
      <c r="GE139" s="39"/>
      <c r="GF139" s="39"/>
      <c r="GG139" s="39"/>
      <c r="GH139" s="39"/>
      <c r="GI139" s="39"/>
      <c r="GL139" s="39"/>
      <c r="GM139" s="39"/>
      <c r="GN139" s="39"/>
      <c r="GO139" s="39"/>
      <c r="GP139" s="39"/>
      <c r="GQ139" s="39"/>
      <c r="GT139" s="39"/>
      <c r="GU139" s="39"/>
      <c r="GV139" s="39"/>
      <c r="GW139" s="39"/>
      <c r="GX139" s="39"/>
      <c r="GY139" s="39"/>
      <c r="HB139" s="39"/>
      <c r="HC139" s="39"/>
      <c r="HD139" s="39"/>
      <c r="HE139" s="39"/>
      <c r="HF139" s="39"/>
      <c r="HG139" s="39"/>
      <c r="HJ139" s="39"/>
      <c r="HK139" s="39"/>
      <c r="HL139" s="39"/>
      <c r="HM139" s="39"/>
      <c r="HN139" s="39"/>
      <c r="HO139" s="39"/>
      <c r="HR139" s="39"/>
      <c r="HS139" s="39"/>
      <c r="HT139" s="39"/>
      <c r="HU139" s="39"/>
      <c r="HV139" s="39"/>
      <c r="HW139" s="39"/>
      <c r="HZ139" s="39"/>
      <c r="IA139" s="39"/>
      <c r="IB139" s="39"/>
      <c r="IC139" s="39"/>
      <c r="ID139" s="39"/>
      <c r="IE139" s="39"/>
      <c r="IH139" s="39"/>
      <c r="II139" s="39"/>
      <c r="IJ139" s="39"/>
      <c r="IK139" s="39"/>
      <c r="IL139" s="39"/>
      <c r="IM139" s="39"/>
      <c r="IP139" s="39"/>
      <c r="IQ139" s="39"/>
      <c r="IR139" s="39"/>
      <c r="IS139" s="39"/>
      <c r="IT139" s="39"/>
      <c r="IU139" s="39"/>
    </row>
    <row r="140" spans="1:255" ht="60.75" customHeight="1">
      <c r="A140" s="154" t="s">
        <v>3019</v>
      </c>
      <c r="B140" s="155" t="s">
        <v>2481</v>
      </c>
      <c r="C140" s="155" t="s">
        <v>3020</v>
      </c>
      <c r="D140" s="155" t="s">
        <v>13985</v>
      </c>
      <c r="E140" s="155" t="s">
        <v>2575</v>
      </c>
      <c r="F140" s="155" t="s">
        <v>3014</v>
      </c>
      <c r="G140" s="155" t="s">
        <v>3021</v>
      </c>
      <c r="H140" s="154" t="s">
        <v>13986</v>
      </c>
      <c r="J140" s="39"/>
      <c r="K140" s="39"/>
      <c r="L140" s="39"/>
      <c r="M140" s="39"/>
      <c r="N140" s="39"/>
      <c r="O140" s="39"/>
      <c r="R140" s="39"/>
      <c r="S140" s="39"/>
      <c r="T140" s="39"/>
      <c r="U140" s="39"/>
      <c r="V140" s="39"/>
      <c r="W140" s="39"/>
      <c r="Z140" s="39"/>
      <c r="AA140" s="39"/>
      <c r="AB140" s="39"/>
      <c r="AC140" s="39"/>
      <c r="AD140" s="39"/>
      <c r="AE140" s="39"/>
      <c r="AH140" s="39"/>
      <c r="AI140" s="39"/>
      <c r="AJ140" s="39"/>
      <c r="AK140" s="39"/>
      <c r="AL140" s="39"/>
      <c r="AM140" s="39"/>
      <c r="AP140" s="39"/>
      <c r="AQ140" s="39"/>
      <c r="AR140" s="39"/>
      <c r="AS140" s="39"/>
      <c r="AT140" s="39"/>
      <c r="AU140" s="39"/>
      <c r="AX140" s="39"/>
      <c r="AY140" s="39"/>
      <c r="AZ140" s="39"/>
      <c r="BA140" s="39"/>
      <c r="BB140" s="39"/>
      <c r="BC140" s="39"/>
      <c r="BF140" s="39"/>
      <c r="BG140" s="39"/>
      <c r="BH140" s="39"/>
      <c r="BI140" s="39"/>
      <c r="BJ140" s="39"/>
      <c r="BK140" s="39"/>
      <c r="BN140" s="39"/>
      <c r="BO140" s="39"/>
      <c r="BP140" s="39"/>
      <c r="BQ140" s="39"/>
      <c r="BR140" s="39"/>
      <c r="BS140" s="39"/>
      <c r="BV140" s="39"/>
      <c r="BW140" s="39"/>
      <c r="BX140" s="39"/>
      <c r="BY140" s="39"/>
      <c r="BZ140" s="39"/>
      <c r="CA140" s="39"/>
      <c r="CD140" s="39"/>
      <c r="CE140" s="39"/>
      <c r="CF140" s="39"/>
      <c r="CG140" s="39"/>
      <c r="CH140" s="39"/>
      <c r="CI140" s="39"/>
      <c r="CL140" s="39"/>
      <c r="CM140" s="39"/>
      <c r="CN140" s="39"/>
      <c r="CO140" s="39"/>
      <c r="CP140" s="39"/>
      <c r="CQ140" s="39"/>
      <c r="CT140" s="39"/>
      <c r="CU140" s="39"/>
      <c r="CV140" s="39"/>
      <c r="CW140" s="39"/>
      <c r="CX140" s="39"/>
      <c r="CY140" s="39"/>
      <c r="DB140" s="39"/>
      <c r="DC140" s="39"/>
      <c r="DD140" s="39"/>
      <c r="DE140" s="39"/>
      <c r="DF140" s="39"/>
      <c r="DG140" s="39"/>
      <c r="DJ140" s="39"/>
      <c r="DK140" s="39"/>
      <c r="DL140" s="39"/>
      <c r="DM140" s="39"/>
      <c r="DN140" s="39"/>
      <c r="DO140" s="39"/>
      <c r="DR140" s="39"/>
      <c r="DS140" s="39"/>
      <c r="DT140" s="39"/>
      <c r="DU140" s="39"/>
      <c r="DV140" s="39"/>
      <c r="DW140" s="39"/>
      <c r="DZ140" s="39"/>
      <c r="EA140" s="39"/>
      <c r="EB140" s="39"/>
      <c r="EC140" s="39"/>
      <c r="ED140" s="39"/>
      <c r="EE140" s="39"/>
      <c r="EH140" s="39"/>
      <c r="EI140" s="39"/>
      <c r="EJ140" s="39"/>
      <c r="EK140" s="39"/>
      <c r="EL140" s="39"/>
      <c r="EM140" s="39"/>
      <c r="EP140" s="39"/>
      <c r="EQ140" s="39"/>
      <c r="ER140" s="39"/>
      <c r="ES140" s="39"/>
      <c r="ET140" s="39"/>
      <c r="EU140" s="39"/>
      <c r="EX140" s="39"/>
      <c r="EY140" s="39"/>
      <c r="EZ140" s="39"/>
      <c r="FA140" s="39"/>
      <c r="FB140" s="39"/>
      <c r="FC140" s="39"/>
      <c r="FF140" s="39"/>
      <c r="FG140" s="39"/>
      <c r="FH140" s="39"/>
      <c r="FI140" s="39"/>
      <c r="FJ140" s="39"/>
      <c r="FK140" s="39"/>
      <c r="FN140" s="39"/>
      <c r="FO140" s="39"/>
      <c r="FP140" s="39"/>
      <c r="FQ140" s="39"/>
      <c r="FR140" s="39"/>
      <c r="FS140" s="39"/>
      <c r="FV140" s="39"/>
      <c r="FW140" s="39"/>
      <c r="FX140" s="39"/>
      <c r="FY140" s="39"/>
      <c r="FZ140" s="39"/>
      <c r="GA140" s="39"/>
      <c r="GD140" s="39"/>
      <c r="GE140" s="39"/>
      <c r="GF140" s="39"/>
      <c r="GG140" s="39"/>
      <c r="GH140" s="39"/>
      <c r="GI140" s="39"/>
      <c r="GL140" s="39"/>
      <c r="GM140" s="39"/>
      <c r="GN140" s="39"/>
      <c r="GO140" s="39"/>
      <c r="GP140" s="39"/>
      <c r="GQ140" s="39"/>
      <c r="GT140" s="39"/>
      <c r="GU140" s="39"/>
      <c r="GV140" s="39"/>
      <c r="GW140" s="39"/>
      <c r="GX140" s="39"/>
      <c r="GY140" s="39"/>
      <c r="HB140" s="39"/>
      <c r="HC140" s="39"/>
      <c r="HD140" s="39"/>
      <c r="HE140" s="39"/>
      <c r="HF140" s="39"/>
      <c r="HG140" s="39"/>
      <c r="HJ140" s="39"/>
      <c r="HK140" s="39"/>
      <c r="HL140" s="39"/>
      <c r="HM140" s="39"/>
      <c r="HN140" s="39"/>
      <c r="HO140" s="39"/>
      <c r="HR140" s="39"/>
      <c r="HS140" s="39"/>
      <c r="HT140" s="39"/>
      <c r="HU140" s="39"/>
      <c r="HV140" s="39"/>
      <c r="HW140" s="39"/>
      <c r="HZ140" s="39"/>
      <c r="IA140" s="39"/>
      <c r="IB140" s="39"/>
      <c r="IC140" s="39"/>
      <c r="ID140" s="39"/>
      <c r="IE140" s="39"/>
      <c r="IH140" s="39"/>
      <c r="II140" s="39"/>
      <c r="IJ140" s="39"/>
      <c r="IK140" s="39"/>
      <c r="IL140" s="39"/>
      <c r="IM140" s="39"/>
      <c r="IP140" s="39"/>
      <c r="IQ140" s="39"/>
      <c r="IR140" s="39"/>
      <c r="IS140" s="39"/>
      <c r="IT140" s="39"/>
      <c r="IU140" s="39"/>
    </row>
    <row r="141" spans="1:255" ht="60.75" customHeight="1">
      <c r="A141" s="154" t="s">
        <v>3022</v>
      </c>
      <c r="B141" s="155" t="s">
        <v>2481</v>
      </c>
      <c r="C141" s="155" t="s">
        <v>3023</v>
      </c>
      <c r="D141" s="155" t="s">
        <v>13987</v>
      </c>
      <c r="E141" s="155" t="s">
        <v>3024</v>
      </c>
      <c r="F141" s="155" t="s">
        <v>2809</v>
      </c>
      <c r="G141" s="155" t="s">
        <v>2810</v>
      </c>
      <c r="H141" s="154" t="s">
        <v>13988</v>
      </c>
      <c r="J141" s="39"/>
      <c r="K141" s="39"/>
      <c r="L141" s="39"/>
      <c r="M141" s="39"/>
      <c r="N141" s="39"/>
      <c r="O141" s="39"/>
      <c r="R141" s="39"/>
      <c r="S141" s="39"/>
      <c r="T141" s="39"/>
      <c r="U141" s="39"/>
      <c r="V141" s="39"/>
      <c r="W141" s="39"/>
      <c r="Z141" s="39"/>
      <c r="AA141" s="39"/>
      <c r="AB141" s="39"/>
      <c r="AC141" s="39"/>
      <c r="AD141" s="39"/>
      <c r="AE141" s="39"/>
      <c r="AH141" s="39"/>
      <c r="AI141" s="39"/>
      <c r="AJ141" s="39"/>
      <c r="AK141" s="39"/>
      <c r="AL141" s="39"/>
      <c r="AM141" s="39"/>
      <c r="AP141" s="39"/>
      <c r="AQ141" s="39"/>
      <c r="AR141" s="39"/>
      <c r="AS141" s="39"/>
      <c r="AT141" s="39"/>
      <c r="AU141" s="39"/>
      <c r="AX141" s="39"/>
      <c r="AY141" s="39"/>
      <c r="AZ141" s="39"/>
      <c r="BA141" s="39"/>
      <c r="BB141" s="39"/>
      <c r="BC141" s="39"/>
      <c r="BF141" s="39"/>
      <c r="BG141" s="39"/>
      <c r="BH141" s="39"/>
      <c r="BI141" s="39"/>
      <c r="BJ141" s="39"/>
      <c r="BK141" s="39"/>
      <c r="BN141" s="39"/>
      <c r="BO141" s="39"/>
      <c r="BP141" s="39"/>
      <c r="BQ141" s="39"/>
      <c r="BR141" s="39"/>
      <c r="BS141" s="39"/>
      <c r="BV141" s="39"/>
      <c r="BW141" s="39"/>
      <c r="BX141" s="39"/>
      <c r="BY141" s="39"/>
      <c r="BZ141" s="39"/>
      <c r="CA141" s="39"/>
      <c r="CD141" s="39"/>
      <c r="CE141" s="39"/>
      <c r="CF141" s="39"/>
      <c r="CG141" s="39"/>
      <c r="CH141" s="39"/>
      <c r="CI141" s="39"/>
      <c r="CL141" s="39"/>
      <c r="CM141" s="39"/>
      <c r="CN141" s="39"/>
      <c r="CO141" s="39"/>
      <c r="CP141" s="39"/>
      <c r="CQ141" s="39"/>
      <c r="CT141" s="39"/>
      <c r="CU141" s="39"/>
      <c r="CV141" s="39"/>
      <c r="CW141" s="39"/>
      <c r="CX141" s="39"/>
      <c r="CY141" s="39"/>
      <c r="DB141" s="39"/>
      <c r="DC141" s="39"/>
      <c r="DD141" s="39"/>
      <c r="DE141" s="39"/>
      <c r="DF141" s="39"/>
      <c r="DG141" s="39"/>
      <c r="DJ141" s="39"/>
      <c r="DK141" s="39"/>
      <c r="DL141" s="39"/>
      <c r="DM141" s="39"/>
      <c r="DN141" s="39"/>
      <c r="DO141" s="39"/>
      <c r="DR141" s="39"/>
      <c r="DS141" s="39"/>
      <c r="DT141" s="39"/>
      <c r="DU141" s="39"/>
      <c r="DV141" s="39"/>
      <c r="DW141" s="39"/>
      <c r="DZ141" s="39"/>
      <c r="EA141" s="39"/>
      <c r="EB141" s="39"/>
      <c r="EC141" s="39"/>
      <c r="ED141" s="39"/>
      <c r="EE141" s="39"/>
      <c r="EH141" s="39"/>
      <c r="EI141" s="39"/>
      <c r="EJ141" s="39"/>
      <c r="EK141" s="39"/>
      <c r="EL141" s="39"/>
      <c r="EM141" s="39"/>
      <c r="EP141" s="39"/>
      <c r="EQ141" s="39"/>
      <c r="ER141" s="39"/>
      <c r="ES141" s="39"/>
      <c r="ET141" s="39"/>
      <c r="EU141" s="39"/>
      <c r="EX141" s="39"/>
      <c r="EY141" s="39"/>
      <c r="EZ141" s="39"/>
      <c r="FA141" s="39"/>
      <c r="FB141" s="39"/>
      <c r="FC141" s="39"/>
      <c r="FF141" s="39"/>
      <c r="FG141" s="39"/>
      <c r="FH141" s="39"/>
      <c r="FI141" s="39"/>
      <c r="FJ141" s="39"/>
      <c r="FK141" s="39"/>
      <c r="FN141" s="39"/>
      <c r="FO141" s="39"/>
      <c r="FP141" s="39"/>
      <c r="FQ141" s="39"/>
      <c r="FR141" s="39"/>
      <c r="FS141" s="39"/>
      <c r="FV141" s="39"/>
      <c r="FW141" s="39"/>
      <c r="FX141" s="39"/>
      <c r="FY141" s="39"/>
      <c r="FZ141" s="39"/>
      <c r="GA141" s="39"/>
      <c r="GD141" s="39"/>
      <c r="GE141" s="39"/>
      <c r="GF141" s="39"/>
      <c r="GG141" s="39"/>
      <c r="GH141" s="39"/>
      <c r="GI141" s="39"/>
      <c r="GL141" s="39"/>
      <c r="GM141" s="39"/>
      <c r="GN141" s="39"/>
      <c r="GO141" s="39"/>
      <c r="GP141" s="39"/>
      <c r="GQ141" s="39"/>
      <c r="GT141" s="39"/>
      <c r="GU141" s="39"/>
      <c r="GV141" s="39"/>
      <c r="GW141" s="39"/>
      <c r="GX141" s="39"/>
      <c r="GY141" s="39"/>
      <c r="HB141" s="39"/>
      <c r="HC141" s="39"/>
      <c r="HD141" s="39"/>
      <c r="HE141" s="39"/>
      <c r="HF141" s="39"/>
      <c r="HG141" s="39"/>
      <c r="HJ141" s="39"/>
      <c r="HK141" s="39"/>
      <c r="HL141" s="39"/>
      <c r="HM141" s="39"/>
      <c r="HN141" s="39"/>
      <c r="HO141" s="39"/>
      <c r="HR141" s="39"/>
      <c r="HS141" s="39"/>
      <c r="HT141" s="39"/>
      <c r="HU141" s="39"/>
      <c r="HV141" s="39"/>
      <c r="HW141" s="39"/>
      <c r="HZ141" s="39"/>
      <c r="IA141" s="39"/>
      <c r="IB141" s="39"/>
      <c r="IC141" s="39"/>
      <c r="ID141" s="39"/>
      <c r="IE141" s="39"/>
      <c r="IH141" s="39"/>
      <c r="II141" s="39"/>
      <c r="IJ141" s="39"/>
      <c r="IK141" s="39"/>
      <c r="IL141" s="39"/>
      <c r="IM141" s="39"/>
      <c r="IP141" s="39"/>
      <c r="IQ141" s="39"/>
      <c r="IR141" s="39"/>
      <c r="IS141" s="39"/>
      <c r="IT141" s="39"/>
      <c r="IU141" s="39"/>
    </row>
    <row r="142" spans="1:255" ht="75.75" customHeight="1">
      <c r="A142" s="154" t="s">
        <v>3025</v>
      </c>
      <c r="B142" s="155" t="s">
        <v>2481</v>
      </c>
      <c r="C142" s="155" t="s">
        <v>3026</v>
      </c>
      <c r="D142" s="155" t="s">
        <v>2623</v>
      </c>
      <c r="E142" s="155" t="s">
        <v>3027</v>
      </c>
      <c r="F142" s="155" t="s">
        <v>3028</v>
      </c>
      <c r="G142" s="155" t="s">
        <v>3029</v>
      </c>
      <c r="H142" s="154" t="s">
        <v>13989</v>
      </c>
      <c r="J142" s="39"/>
      <c r="K142" s="39"/>
      <c r="L142" s="39"/>
      <c r="M142" s="39"/>
      <c r="N142" s="39"/>
      <c r="O142" s="39"/>
      <c r="R142" s="39"/>
      <c r="S142" s="39"/>
      <c r="T142" s="39"/>
      <c r="U142" s="39"/>
      <c r="V142" s="39"/>
      <c r="W142" s="39"/>
      <c r="Z142" s="39"/>
      <c r="AA142" s="39"/>
      <c r="AB142" s="39"/>
      <c r="AC142" s="39"/>
      <c r="AD142" s="39"/>
      <c r="AE142" s="39"/>
      <c r="AH142" s="39"/>
      <c r="AI142" s="39"/>
      <c r="AJ142" s="39"/>
      <c r="AK142" s="39"/>
      <c r="AL142" s="39"/>
      <c r="AM142" s="39"/>
      <c r="AP142" s="39"/>
      <c r="AQ142" s="39"/>
      <c r="AR142" s="39"/>
      <c r="AS142" s="39"/>
      <c r="AT142" s="39"/>
      <c r="AU142" s="39"/>
      <c r="AX142" s="39"/>
      <c r="AY142" s="39"/>
      <c r="AZ142" s="39"/>
      <c r="BA142" s="39"/>
      <c r="BB142" s="39"/>
      <c r="BC142" s="39"/>
      <c r="BF142" s="39"/>
      <c r="BG142" s="39"/>
      <c r="BH142" s="39"/>
      <c r="BI142" s="39"/>
      <c r="BJ142" s="39"/>
      <c r="BK142" s="39"/>
      <c r="BN142" s="39"/>
      <c r="BO142" s="39"/>
      <c r="BP142" s="39"/>
      <c r="BQ142" s="39"/>
      <c r="BR142" s="39"/>
      <c r="BS142" s="39"/>
      <c r="BV142" s="39"/>
      <c r="BW142" s="39"/>
      <c r="BX142" s="39"/>
      <c r="BY142" s="39"/>
      <c r="BZ142" s="39"/>
      <c r="CA142" s="39"/>
      <c r="CD142" s="39"/>
      <c r="CE142" s="39"/>
      <c r="CF142" s="39"/>
      <c r="CG142" s="39"/>
      <c r="CH142" s="39"/>
      <c r="CI142" s="39"/>
      <c r="CL142" s="39"/>
      <c r="CM142" s="39"/>
      <c r="CN142" s="39"/>
      <c r="CO142" s="39"/>
      <c r="CP142" s="39"/>
      <c r="CQ142" s="39"/>
      <c r="CT142" s="39"/>
      <c r="CU142" s="39"/>
      <c r="CV142" s="39"/>
      <c r="CW142" s="39"/>
      <c r="CX142" s="39"/>
      <c r="CY142" s="39"/>
      <c r="DB142" s="39"/>
      <c r="DC142" s="39"/>
      <c r="DD142" s="39"/>
      <c r="DE142" s="39"/>
      <c r="DF142" s="39"/>
      <c r="DG142" s="39"/>
      <c r="DJ142" s="39"/>
      <c r="DK142" s="39"/>
      <c r="DL142" s="39"/>
      <c r="DM142" s="39"/>
      <c r="DN142" s="39"/>
      <c r="DO142" s="39"/>
      <c r="DR142" s="39"/>
      <c r="DS142" s="39"/>
      <c r="DT142" s="39"/>
      <c r="DU142" s="39"/>
      <c r="DV142" s="39"/>
      <c r="DW142" s="39"/>
      <c r="DZ142" s="39"/>
      <c r="EA142" s="39"/>
      <c r="EB142" s="39"/>
      <c r="EC142" s="39"/>
      <c r="ED142" s="39"/>
      <c r="EE142" s="39"/>
      <c r="EH142" s="39"/>
      <c r="EI142" s="39"/>
      <c r="EJ142" s="39"/>
      <c r="EK142" s="39"/>
      <c r="EL142" s="39"/>
      <c r="EM142" s="39"/>
      <c r="EP142" s="39"/>
      <c r="EQ142" s="39"/>
      <c r="ER142" s="39"/>
      <c r="ES142" s="39"/>
      <c r="ET142" s="39"/>
      <c r="EU142" s="39"/>
      <c r="EX142" s="39"/>
      <c r="EY142" s="39"/>
      <c r="EZ142" s="39"/>
      <c r="FA142" s="39"/>
      <c r="FB142" s="39"/>
      <c r="FC142" s="39"/>
      <c r="FF142" s="39"/>
      <c r="FG142" s="39"/>
      <c r="FH142" s="39"/>
      <c r="FI142" s="39"/>
      <c r="FJ142" s="39"/>
      <c r="FK142" s="39"/>
      <c r="FN142" s="39"/>
      <c r="FO142" s="39"/>
      <c r="FP142" s="39"/>
      <c r="FQ142" s="39"/>
      <c r="FR142" s="39"/>
      <c r="FS142" s="39"/>
      <c r="FV142" s="39"/>
      <c r="FW142" s="39"/>
      <c r="FX142" s="39"/>
      <c r="FY142" s="39"/>
      <c r="FZ142" s="39"/>
      <c r="GA142" s="39"/>
      <c r="GD142" s="39"/>
      <c r="GE142" s="39"/>
      <c r="GF142" s="39"/>
      <c r="GG142" s="39"/>
      <c r="GH142" s="39"/>
      <c r="GI142" s="39"/>
      <c r="GL142" s="39"/>
      <c r="GM142" s="39"/>
      <c r="GN142" s="39"/>
      <c r="GO142" s="39"/>
      <c r="GP142" s="39"/>
      <c r="GQ142" s="39"/>
      <c r="GT142" s="39"/>
      <c r="GU142" s="39"/>
      <c r="GV142" s="39"/>
      <c r="GW142" s="39"/>
      <c r="GX142" s="39"/>
      <c r="GY142" s="39"/>
      <c r="HB142" s="39"/>
      <c r="HC142" s="39"/>
      <c r="HD142" s="39"/>
      <c r="HE142" s="39"/>
      <c r="HF142" s="39"/>
      <c r="HG142" s="39"/>
      <c r="HJ142" s="39"/>
      <c r="HK142" s="39"/>
      <c r="HL142" s="39"/>
      <c r="HM142" s="39"/>
      <c r="HN142" s="39"/>
      <c r="HO142" s="39"/>
      <c r="HR142" s="39"/>
      <c r="HS142" s="39"/>
      <c r="HT142" s="39"/>
      <c r="HU142" s="39"/>
      <c r="HV142" s="39"/>
      <c r="HW142" s="39"/>
      <c r="HZ142" s="39"/>
      <c r="IA142" s="39"/>
      <c r="IB142" s="39"/>
      <c r="IC142" s="39"/>
      <c r="ID142" s="39"/>
      <c r="IE142" s="39"/>
      <c r="IH142" s="39"/>
      <c r="II142" s="39"/>
      <c r="IJ142" s="39"/>
      <c r="IK142" s="39"/>
      <c r="IL142" s="39"/>
      <c r="IM142" s="39"/>
      <c r="IP142" s="39"/>
      <c r="IQ142" s="39"/>
      <c r="IR142" s="39"/>
      <c r="IS142" s="39"/>
      <c r="IT142" s="39"/>
      <c r="IU142" s="39"/>
    </row>
    <row r="143" spans="1:255" ht="90.75" customHeight="1">
      <c r="A143" s="154" t="s">
        <v>3030</v>
      </c>
      <c r="B143" s="155" t="s">
        <v>2481</v>
      </c>
      <c r="C143" s="155" t="s">
        <v>3031</v>
      </c>
      <c r="D143" s="155" t="s">
        <v>2684</v>
      </c>
      <c r="E143" s="155" t="s">
        <v>3032</v>
      </c>
      <c r="F143" s="155" t="s">
        <v>3028</v>
      </c>
      <c r="G143" s="155" t="s">
        <v>3033</v>
      </c>
      <c r="H143" s="154" t="s">
        <v>13990</v>
      </c>
      <c r="J143" s="39"/>
      <c r="K143" s="39"/>
      <c r="L143" s="39"/>
      <c r="M143" s="39"/>
      <c r="N143" s="39"/>
      <c r="O143" s="39"/>
      <c r="R143" s="39"/>
      <c r="S143" s="39"/>
      <c r="T143" s="39"/>
      <c r="U143" s="39"/>
      <c r="V143" s="39"/>
      <c r="W143" s="39"/>
      <c r="Z143" s="39"/>
      <c r="AA143" s="39"/>
      <c r="AB143" s="39"/>
      <c r="AC143" s="39"/>
      <c r="AD143" s="39"/>
      <c r="AE143" s="39"/>
      <c r="AH143" s="39"/>
      <c r="AI143" s="39"/>
      <c r="AJ143" s="39"/>
      <c r="AK143" s="39"/>
      <c r="AL143" s="39"/>
      <c r="AM143" s="39"/>
      <c r="AP143" s="39"/>
      <c r="AQ143" s="39"/>
      <c r="AR143" s="39"/>
      <c r="AS143" s="39"/>
      <c r="AT143" s="39"/>
      <c r="AU143" s="39"/>
      <c r="AX143" s="39"/>
      <c r="AY143" s="39"/>
      <c r="AZ143" s="39"/>
      <c r="BA143" s="39"/>
      <c r="BB143" s="39"/>
      <c r="BC143" s="39"/>
      <c r="BF143" s="39"/>
      <c r="BG143" s="39"/>
      <c r="BH143" s="39"/>
      <c r="BI143" s="39"/>
      <c r="BJ143" s="39"/>
      <c r="BK143" s="39"/>
      <c r="BN143" s="39"/>
      <c r="BO143" s="39"/>
      <c r="BP143" s="39"/>
      <c r="BQ143" s="39"/>
      <c r="BR143" s="39"/>
      <c r="BS143" s="39"/>
      <c r="BV143" s="39"/>
      <c r="BW143" s="39"/>
      <c r="BX143" s="39"/>
      <c r="BY143" s="39"/>
      <c r="BZ143" s="39"/>
      <c r="CA143" s="39"/>
      <c r="CD143" s="39"/>
      <c r="CE143" s="39"/>
      <c r="CF143" s="39"/>
      <c r="CG143" s="39"/>
      <c r="CH143" s="39"/>
      <c r="CI143" s="39"/>
      <c r="CL143" s="39"/>
      <c r="CM143" s="39"/>
      <c r="CN143" s="39"/>
      <c r="CO143" s="39"/>
      <c r="CP143" s="39"/>
      <c r="CQ143" s="39"/>
      <c r="CT143" s="39"/>
      <c r="CU143" s="39"/>
      <c r="CV143" s="39"/>
      <c r="CW143" s="39"/>
      <c r="CX143" s="39"/>
      <c r="CY143" s="39"/>
      <c r="DB143" s="39"/>
      <c r="DC143" s="39"/>
      <c r="DD143" s="39"/>
      <c r="DE143" s="39"/>
      <c r="DF143" s="39"/>
      <c r="DG143" s="39"/>
      <c r="DJ143" s="39"/>
      <c r="DK143" s="39"/>
      <c r="DL143" s="39"/>
      <c r="DM143" s="39"/>
      <c r="DN143" s="39"/>
      <c r="DO143" s="39"/>
      <c r="DR143" s="39"/>
      <c r="DS143" s="39"/>
      <c r="DT143" s="39"/>
      <c r="DU143" s="39"/>
      <c r="DV143" s="39"/>
      <c r="DW143" s="39"/>
      <c r="DZ143" s="39"/>
      <c r="EA143" s="39"/>
      <c r="EB143" s="39"/>
      <c r="EC143" s="39"/>
      <c r="ED143" s="39"/>
      <c r="EE143" s="39"/>
      <c r="EH143" s="39"/>
      <c r="EI143" s="39"/>
      <c r="EJ143" s="39"/>
      <c r="EK143" s="39"/>
      <c r="EL143" s="39"/>
      <c r="EM143" s="39"/>
      <c r="EP143" s="39"/>
      <c r="EQ143" s="39"/>
      <c r="ER143" s="39"/>
      <c r="ES143" s="39"/>
      <c r="ET143" s="39"/>
      <c r="EU143" s="39"/>
      <c r="EX143" s="39"/>
      <c r="EY143" s="39"/>
      <c r="EZ143" s="39"/>
      <c r="FA143" s="39"/>
      <c r="FB143" s="39"/>
      <c r="FC143" s="39"/>
      <c r="FF143" s="39"/>
      <c r="FG143" s="39"/>
      <c r="FH143" s="39"/>
      <c r="FI143" s="39"/>
      <c r="FJ143" s="39"/>
      <c r="FK143" s="39"/>
      <c r="FN143" s="39"/>
      <c r="FO143" s="39"/>
      <c r="FP143" s="39"/>
      <c r="FQ143" s="39"/>
      <c r="FR143" s="39"/>
      <c r="FS143" s="39"/>
      <c r="FV143" s="39"/>
      <c r="FW143" s="39"/>
      <c r="FX143" s="39"/>
      <c r="FY143" s="39"/>
      <c r="FZ143" s="39"/>
      <c r="GA143" s="39"/>
      <c r="GD143" s="39"/>
      <c r="GE143" s="39"/>
      <c r="GF143" s="39"/>
      <c r="GG143" s="39"/>
      <c r="GH143" s="39"/>
      <c r="GI143" s="39"/>
      <c r="GL143" s="39"/>
      <c r="GM143" s="39"/>
      <c r="GN143" s="39"/>
      <c r="GO143" s="39"/>
      <c r="GP143" s="39"/>
      <c r="GQ143" s="39"/>
      <c r="GT143" s="39"/>
      <c r="GU143" s="39"/>
      <c r="GV143" s="39"/>
      <c r="GW143" s="39"/>
      <c r="GX143" s="39"/>
      <c r="GY143" s="39"/>
      <c r="HB143" s="39"/>
      <c r="HC143" s="39"/>
      <c r="HD143" s="39"/>
      <c r="HE143" s="39"/>
      <c r="HF143" s="39"/>
      <c r="HG143" s="39"/>
      <c r="HJ143" s="39"/>
      <c r="HK143" s="39"/>
      <c r="HL143" s="39"/>
      <c r="HM143" s="39"/>
      <c r="HN143" s="39"/>
      <c r="HO143" s="39"/>
      <c r="HR143" s="39"/>
      <c r="HS143" s="39"/>
      <c r="HT143" s="39"/>
      <c r="HU143" s="39"/>
      <c r="HV143" s="39"/>
      <c r="HW143" s="39"/>
      <c r="HZ143" s="39"/>
      <c r="IA143" s="39"/>
      <c r="IB143" s="39"/>
      <c r="IC143" s="39"/>
      <c r="ID143" s="39"/>
      <c r="IE143" s="39"/>
      <c r="IH143" s="39"/>
      <c r="II143" s="39"/>
      <c r="IJ143" s="39"/>
      <c r="IK143" s="39"/>
      <c r="IL143" s="39"/>
      <c r="IM143" s="39"/>
      <c r="IP143" s="39"/>
      <c r="IQ143" s="39"/>
      <c r="IR143" s="39"/>
      <c r="IS143" s="39"/>
      <c r="IT143" s="39"/>
      <c r="IU143" s="39"/>
    </row>
    <row r="144" spans="1:255" ht="105.75" customHeight="1">
      <c r="A144" s="154" t="s">
        <v>3034</v>
      </c>
      <c r="B144" s="155" t="s">
        <v>2481</v>
      </c>
      <c r="C144" s="155" t="s">
        <v>3035</v>
      </c>
      <c r="D144" s="155" t="s">
        <v>2483</v>
      </c>
      <c r="E144" s="155" t="s">
        <v>2484</v>
      </c>
      <c r="F144" s="155" t="s">
        <v>13920</v>
      </c>
      <c r="G144" s="155" t="s">
        <v>3036</v>
      </c>
      <c r="H144" s="154" t="s">
        <v>3037</v>
      </c>
      <c r="J144" s="39"/>
      <c r="K144" s="39"/>
      <c r="L144" s="39"/>
      <c r="M144" s="39"/>
      <c r="N144" s="39"/>
      <c r="O144" s="39"/>
      <c r="R144" s="39"/>
      <c r="S144" s="39"/>
      <c r="T144" s="39"/>
      <c r="U144" s="39"/>
      <c r="V144" s="39"/>
      <c r="W144" s="39"/>
      <c r="Z144" s="39"/>
      <c r="AA144" s="39"/>
      <c r="AB144" s="39"/>
      <c r="AC144" s="39"/>
      <c r="AD144" s="39"/>
      <c r="AE144" s="39"/>
      <c r="AH144" s="39"/>
      <c r="AI144" s="39"/>
      <c r="AJ144" s="39"/>
      <c r="AK144" s="39"/>
      <c r="AL144" s="39"/>
      <c r="AM144" s="39"/>
      <c r="AP144" s="39"/>
      <c r="AQ144" s="39"/>
      <c r="AR144" s="39"/>
      <c r="AS144" s="39"/>
      <c r="AT144" s="39"/>
      <c r="AU144" s="39"/>
      <c r="AX144" s="39"/>
      <c r="AY144" s="39"/>
      <c r="AZ144" s="39"/>
      <c r="BA144" s="39"/>
      <c r="BB144" s="39"/>
      <c r="BC144" s="39"/>
      <c r="BF144" s="39"/>
      <c r="BG144" s="39"/>
      <c r="BH144" s="39"/>
      <c r="BI144" s="39"/>
      <c r="BJ144" s="39"/>
      <c r="BK144" s="39"/>
      <c r="BN144" s="39"/>
      <c r="BO144" s="39"/>
      <c r="BP144" s="39"/>
      <c r="BQ144" s="39"/>
      <c r="BR144" s="39"/>
      <c r="BS144" s="39"/>
      <c r="BV144" s="39"/>
      <c r="BW144" s="39"/>
      <c r="BX144" s="39"/>
      <c r="BY144" s="39"/>
      <c r="BZ144" s="39"/>
      <c r="CA144" s="39"/>
      <c r="CD144" s="39"/>
      <c r="CE144" s="39"/>
      <c r="CF144" s="39"/>
      <c r="CG144" s="39"/>
      <c r="CH144" s="39"/>
      <c r="CI144" s="39"/>
      <c r="CL144" s="39"/>
      <c r="CM144" s="39"/>
      <c r="CN144" s="39"/>
      <c r="CO144" s="39"/>
      <c r="CP144" s="39"/>
      <c r="CQ144" s="39"/>
      <c r="CT144" s="39"/>
      <c r="CU144" s="39"/>
      <c r="CV144" s="39"/>
      <c r="CW144" s="39"/>
      <c r="CX144" s="39"/>
      <c r="CY144" s="39"/>
      <c r="DB144" s="39"/>
      <c r="DC144" s="39"/>
      <c r="DD144" s="39"/>
      <c r="DE144" s="39"/>
      <c r="DF144" s="39"/>
      <c r="DG144" s="39"/>
      <c r="DJ144" s="39"/>
      <c r="DK144" s="39"/>
      <c r="DL144" s="39"/>
      <c r="DM144" s="39"/>
      <c r="DN144" s="39"/>
      <c r="DO144" s="39"/>
      <c r="DR144" s="39"/>
      <c r="DS144" s="39"/>
      <c r="DT144" s="39"/>
      <c r="DU144" s="39"/>
      <c r="DV144" s="39"/>
      <c r="DW144" s="39"/>
      <c r="DZ144" s="39"/>
      <c r="EA144" s="39"/>
      <c r="EB144" s="39"/>
      <c r="EC144" s="39"/>
      <c r="ED144" s="39"/>
      <c r="EE144" s="39"/>
      <c r="EH144" s="39"/>
      <c r="EI144" s="39"/>
      <c r="EJ144" s="39"/>
      <c r="EK144" s="39"/>
      <c r="EL144" s="39"/>
      <c r="EM144" s="39"/>
      <c r="EP144" s="39"/>
      <c r="EQ144" s="39"/>
      <c r="ER144" s="39"/>
      <c r="ES144" s="39"/>
      <c r="ET144" s="39"/>
      <c r="EU144" s="39"/>
      <c r="EX144" s="39"/>
      <c r="EY144" s="39"/>
      <c r="EZ144" s="39"/>
      <c r="FA144" s="39"/>
      <c r="FB144" s="39"/>
      <c r="FC144" s="39"/>
      <c r="FF144" s="39"/>
      <c r="FG144" s="39"/>
      <c r="FH144" s="39"/>
      <c r="FI144" s="39"/>
      <c r="FJ144" s="39"/>
      <c r="FK144" s="39"/>
      <c r="FN144" s="39"/>
      <c r="FO144" s="39"/>
      <c r="FP144" s="39"/>
      <c r="FQ144" s="39"/>
      <c r="FR144" s="39"/>
      <c r="FS144" s="39"/>
      <c r="FV144" s="39"/>
      <c r="FW144" s="39"/>
      <c r="FX144" s="39"/>
      <c r="FY144" s="39"/>
      <c r="FZ144" s="39"/>
      <c r="GA144" s="39"/>
      <c r="GD144" s="39"/>
      <c r="GE144" s="39"/>
      <c r="GF144" s="39"/>
      <c r="GG144" s="39"/>
      <c r="GH144" s="39"/>
      <c r="GI144" s="39"/>
      <c r="GL144" s="39"/>
      <c r="GM144" s="39"/>
      <c r="GN144" s="39"/>
      <c r="GO144" s="39"/>
      <c r="GP144" s="39"/>
      <c r="GQ144" s="39"/>
      <c r="GT144" s="39"/>
      <c r="GU144" s="39"/>
      <c r="GV144" s="39"/>
      <c r="GW144" s="39"/>
      <c r="GX144" s="39"/>
      <c r="GY144" s="39"/>
      <c r="HB144" s="39"/>
      <c r="HC144" s="39"/>
      <c r="HD144" s="39"/>
      <c r="HE144" s="39"/>
      <c r="HF144" s="39"/>
      <c r="HG144" s="39"/>
      <c r="HJ144" s="39"/>
      <c r="HK144" s="39"/>
      <c r="HL144" s="39"/>
      <c r="HM144" s="39"/>
      <c r="HN144" s="39"/>
      <c r="HO144" s="39"/>
      <c r="HR144" s="39"/>
      <c r="HS144" s="39"/>
      <c r="HT144" s="39"/>
      <c r="HU144" s="39"/>
      <c r="HV144" s="39"/>
      <c r="HW144" s="39"/>
      <c r="HZ144" s="39"/>
      <c r="IA144" s="39"/>
      <c r="IB144" s="39"/>
      <c r="IC144" s="39"/>
      <c r="ID144" s="39"/>
      <c r="IE144" s="39"/>
      <c r="IH144" s="39"/>
      <c r="II144" s="39"/>
      <c r="IJ144" s="39"/>
      <c r="IK144" s="39"/>
      <c r="IL144" s="39"/>
      <c r="IM144" s="39"/>
      <c r="IP144" s="39"/>
      <c r="IQ144" s="39"/>
      <c r="IR144" s="39"/>
      <c r="IS144" s="39"/>
      <c r="IT144" s="39"/>
      <c r="IU144" s="39"/>
    </row>
    <row r="145" spans="1:255" ht="105.75" customHeight="1">
      <c r="A145" s="154" t="s">
        <v>3038</v>
      </c>
      <c r="B145" s="155" t="s">
        <v>2481</v>
      </c>
      <c r="C145" s="155" t="s">
        <v>2647</v>
      </c>
      <c r="D145" s="155" t="s">
        <v>2623</v>
      </c>
      <c r="E145" s="155" t="s">
        <v>3039</v>
      </c>
      <c r="F145" s="155" t="s">
        <v>3040</v>
      </c>
      <c r="G145" s="155" t="s">
        <v>3041</v>
      </c>
      <c r="H145" s="154" t="s">
        <v>3042</v>
      </c>
      <c r="J145" s="39"/>
      <c r="K145" s="39"/>
      <c r="L145" s="39"/>
      <c r="M145" s="39"/>
      <c r="N145" s="39"/>
      <c r="O145" s="39"/>
      <c r="R145" s="39"/>
      <c r="S145" s="39"/>
      <c r="T145" s="39"/>
      <c r="U145" s="39"/>
      <c r="V145" s="39"/>
      <c r="W145" s="39"/>
      <c r="Z145" s="39"/>
      <c r="AA145" s="39"/>
      <c r="AB145" s="39"/>
      <c r="AC145" s="39"/>
      <c r="AD145" s="39"/>
      <c r="AE145" s="39"/>
      <c r="AH145" s="39"/>
      <c r="AI145" s="39"/>
      <c r="AJ145" s="39"/>
      <c r="AK145" s="39"/>
      <c r="AL145" s="39"/>
      <c r="AM145" s="39"/>
      <c r="AP145" s="39"/>
      <c r="AQ145" s="39"/>
      <c r="AR145" s="39"/>
      <c r="AS145" s="39"/>
      <c r="AT145" s="39"/>
      <c r="AU145" s="39"/>
      <c r="AX145" s="39"/>
      <c r="AY145" s="39"/>
      <c r="AZ145" s="39"/>
      <c r="BA145" s="39"/>
      <c r="BB145" s="39"/>
      <c r="BC145" s="39"/>
      <c r="BF145" s="39"/>
      <c r="BG145" s="39"/>
      <c r="BH145" s="39"/>
      <c r="BI145" s="39"/>
      <c r="BJ145" s="39"/>
      <c r="BK145" s="39"/>
      <c r="BN145" s="39"/>
      <c r="BO145" s="39"/>
      <c r="BP145" s="39"/>
      <c r="BQ145" s="39"/>
      <c r="BR145" s="39"/>
      <c r="BS145" s="39"/>
      <c r="BV145" s="39"/>
      <c r="BW145" s="39"/>
      <c r="BX145" s="39"/>
      <c r="BY145" s="39"/>
      <c r="BZ145" s="39"/>
      <c r="CA145" s="39"/>
      <c r="CD145" s="39"/>
      <c r="CE145" s="39"/>
      <c r="CF145" s="39"/>
      <c r="CG145" s="39"/>
      <c r="CH145" s="39"/>
      <c r="CI145" s="39"/>
      <c r="CL145" s="39"/>
      <c r="CM145" s="39"/>
      <c r="CN145" s="39"/>
      <c r="CO145" s="39"/>
      <c r="CP145" s="39"/>
      <c r="CQ145" s="39"/>
      <c r="CT145" s="39"/>
      <c r="CU145" s="39"/>
      <c r="CV145" s="39"/>
      <c r="CW145" s="39"/>
      <c r="CX145" s="39"/>
      <c r="CY145" s="39"/>
      <c r="DB145" s="39"/>
      <c r="DC145" s="39"/>
      <c r="DD145" s="39"/>
      <c r="DE145" s="39"/>
      <c r="DF145" s="39"/>
      <c r="DG145" s="39"/>
      <c r="DJ145" s="39"/>
      <c r="DK145" s="39"/>
      <c r="DL145" s="39"/>
      <c r="DM145" s="39"/>
      <c r="DN145" s="39"/>
      <c r="DO145" s="39"/>
      <c r="DR145" s="39"/>
      <c r="DS145" s="39"/>
      <c r="DT145" s="39"/>
      <c r="DU145" s="39"/>
      <c r="DV145" s="39"/>
      <c r="DW145" s="39"/>
      <c r="DZ145" s="39"/>
      <c r="EA145" s="39"/>
      <c r="EB145" s="39"/>
      <c r="EC145" s="39"/>
      <c r="ED145" s="39"/>
      <c r="EE145" s="39"/>
      <c r="EH145" s="39"/>
      <c r="EI145" s="39"/>
      <c r="EJ145" s="39"/>
      <c r="EK145" s="39"/>
      <c r="EL145" s="39"/>
      <c r="EM145" s="39"/>
      <c r="EP145" s="39"/>
      <c r="EQ145" s="39"/>
      <c r="ER145" s="39"/>
      <c r="ES145" s="39"/>
      <c r="ET145" s="39"/>
      <c r="EU145" s="39"/>
      <c r="EX145" s="39"/>
      <c r="EY145" s="39"/>
      <c r="EZ145" s="39"/>
      <c r="FA145" s="39"/>
      <c r="FB145" s="39"/>
      <c r="FC145" s="39"/>
      <c r="FF145" s="39"/>
      <c r="FG145" s="39"/>
      <c r="FH145" s="39"/>
      <c r="FI145" s="39"/>
      <c r="FJ145" s="39"/>
      <c r="FK145" s="39"/>
      <c r="FN145" s="39"/>
      <c r="FO145" s="39"/>
      <c r="FP145" s="39"/>
      <c r="FQ145" s="39"/>
      <c r="FR145" s="39"/>
      <c r="FS145" s="39"/>
      <c r="FV145" s="39"/>
      <c r="FW145" s="39"/>
      <c r="FX145" s="39"/>
      <c r="FY145" s="39"/>
      <c r="FZ145" s="39"/>
      <c r="GA145" s="39"/>
      <c r="GD145" s="39"/>
      <c r="GE145" s="39"/>
      <c r="GF145" s="39"/>
      <c r="GG145" s="39"/>
      <c r="GH145" s="39"/>
      <c r="GI145" s="39"/>
      <c r="GL145" s="39"/>
      <c r="GM145" s="39"/>
      <c r="GN145" s="39"/>
      <c r="GO145" s="39"/>
      <c r="GP145" s="39"/>
      <c r="GQ145" s="39"/>
      <c r="GT145" s="39"/>
      <c r="GU145" s="39"/>
      <c r="GV145" s="39"/>
      <c r="GW145" s="39"/>
      <c r="GX145" s="39"/>
      <c r="GY145" s="39"/>
      <c r="HB145" s="39"/>
      <c r="HC145" s="39"/>
      <c r="HD145" s="39"/>
      <c r="HE145" s="39"/>
      <c r="HF145" s="39"/>
      <c r="HG145" s="39"/>
      <c r="HJ145" s="39"/>
      <c r="HK145" s="39"/>
      <c r="HL145" s="39"/>
      <c r="HM145" s="39"/>
      <c r="HN145" s="39"/>
      <c r="HO145" s="39"/>
      <c r="HR145" s="39"/>
      <c r="HS145" s="39"/>
      <c r="HT145" s="39"/>
      <c r="HU145" s="39"/>
      <c r="HV145" s="39"/>
      <c r="HW145" s="39"/>
      <c r="HZ145" s="39"/>
      <c r="IA145" s="39"/>
      <c r="IB145" s="39"/>
      <c r="IC145" s="39"/>
      <c r="ID145" s="39"/>
      <c r="IE145" s="39"/>
      <c r="IH145" s="39"/>
      <c r="II145" s="39"/>
      <c r="IJ145" s="39"/>
      <c r="IK145" s="39"/>
      <c r="IL145" s="39"/>
      <c r="IM145" s="39"/>
      <c r="IP145" s="39"/>
      <c r="IQ145" s="39"/>
      <c r="IR145" s="39"/>
      <c r="IS145" s="39"/>
      <c r="IT145" s="39"/>
      <c r="IU145" s="39"/>
    </row>
    <row r="146" spans="1:255" ht="105.75" customHeight="1">
      <c r="A146" s="154" t="s">
        <v>3043</v>
      </c>
      <c r="B146" s="155" t="s">
        <v>2481</v>
      </c>
      <c r="C146" s="155" t="s">
        <v>2647</v>
      </c>
      <c r="D146" s="155" t="s">
        <v>2623</v>
      </c>
      <c r="E146" s="155" t="s">
        <v>3039</v>
      </c>
      <c r="F146" s="155" t="s">
        <v>3040</v>
      </c>
      <c r="G146" s="155" t="s">
        <v>3041</v>
      </c>
      <c r="H146" s="154" t="s">
        <v>3044</v>
      </c>
      <c r="J146" s="39"/>
      <c r="K146" s="39"/>
      <c r="L146" s="39"/>
      <c r="M146" s="39"/>
      <c r="N146" s="39"/>
      <c r="O146" s="39"/>
      <c r="R146" s="39"/>
      <c r="S146" s="39"/>
      <c r="T146" s="39"/>
      <c r="U146" s="39"/>
      <c r="V146" s="39"/>
      <c r="W146" s="39"/>
      <c r="Z146" s="39"/>
      <c r="AA146" s="39"/>
      <c r="AB146" s="39"/>
      <c r="AC146" s="39"/>
      <c r="AD146" s="39"/>
      <c r="AE146" s="39"/>
      <c r="AH146" s="39"/>
      <c r="AI146" s="39"/>
      <c r="AJ146" s="39"/>
      <c r="AK146" s="39"/>
      <c r="AL146" s="39"/>
      <c r="AM146" s="39"/>
      <c r="AP146" s="39"/>
      <c r="AQ146" s="39"/>
      <c r="AR146" s="39"/>
      <c r="AS146" s="39"/>
      <c r="AT146" s="39"/>
      <c r="AU146" s="39"/>
      <c r="AX146" s="39"/>
      <c r="AY146" s="39"/>
      <c r="AZ146" s="39"/>
      <c r="BA146" s="39"/>
      <c r="BB146" s="39"/>
      <c r="BC146" s="39"/>
      <c r="BF146" s="39"/>
      <c r="BG146" s="39"/>
      <c r="BH146" s="39"/>
      <c r="BI146" s="39"/>
      <c r="BJ146" s="39"/>
      <c r="BK146" s="39"/>
      <c r="BN146" s="39"/>
      <c r="BO146" s="39"/>
      <c r="BP146" s="39"/>
      <c r="BQ146" s="39"/>
      <c r="BR146" s="39"/>
      <c r="BS146" s="39"/>
      <c r="BV146" s="39"/>
      <c r="BW146" s="39"/>
      <c r="BX146" s="39"/>
      <c r="BY146" s="39"/>
      <c r="BZ146" s="39"/>
      <c r="CA146" s="39"/>
      <c r="CD146" s="39"/>
      <c r="CE146" s="39"/>
      <c r="CF146" s="39"/>
      <c r="CG146" s="39"/>
      <c r="CH146" s="39"/>
      <c r="CI146" s="39"/>
      <c r="CL146" s="39"/>
      <c r="CM146" s="39"/>
      <c r="CN146" s="39"/>
      <c r="CO146" s="39"/>
      <c r="CP146" s="39"/>
      <c r="CQ146" s="39"/>
      <c r="CT146" s="39"/>
      <c r="CU146" s="39"/>
      <c r="CV146" s="39"/>
      <c r="CW146" s="39"/>
      <c r="CX146" s="39"/>
      <c r="CY146" s="39"/>
      <c r="DB146" s="39"/>
      <c r="DC146" s="39"/>
      <c r="DD146" s="39"/>
      <c r="DE146" s="39"/>
      <c r="DF146" s="39"/>
      <c r="DG146" s="39"/>
      <c r="DJ146" s="39"/>
      <c r="DK146" s="39"/>
      <c r="DL146" s="39"/>
      <c r="DM146" s="39"/>
      <c r="DN146" s="39"/>
      <c r="DO146" s="39"/>
      <c r="DR146" s="39"/>
      <c r="DS146" s="39"/>
      <c r="DT146" s="39"/>
      <c r="DU146" s="39"/>
      <c r="DV146" s="39"/>
      <c r="DW146" s="39"/>
      <c r="DZ146" s="39"/>
      <c r="EA146" s="39"/>
      <c r="EB146" s="39"/>
      <c r="EC146" s="39"/>
      <c r="ED146" s="39"/>
      <c r="EE146" s="39"/>
      <c r="EH146" s="39"/>
      <c r="EI146" s="39"/>
      <c r="EJ146" s="39"/>
      <c r="EK146" s="39"/>
      <c r="EL146" s="39"/>
      <c r="EM146" s="39"/>
      <c r="EP146" s="39"/>
      <c r="EQ146" s="39"/>
      <c r="ER146" s="39"/>
      <c r="ES146" s="39"/>
      <c r="ET146" s="39"/>
      <c r="EU146" s="39"/>
      <c r="EX146" s="39"/>
      <c r="EY146" s="39"/>
      <c r="EZ146" s="39"/>
      <c r="FA146" s="39"/>
      <c r="FB146" s="39"/>
      <c r="FC146" s="39"/>
      <c r="FF146" s="39"/>
      <c r="FG146" s="39"/>
      <c r="FH146" s="39"/>
      <c r="FI146" s="39"/>
      <c r="FJ146" s="39"/>
      <c r="FK146" s="39"/>
      <c r="FN146" s="39"/>
      <c r="FO146" s="39"/>
      <c r="FP146" s="39"/>
      <c r="FQ146" s="39"/>
      <c r="FR146" s="39"/>
      <c r="FS146" s="39"/>
      <c r="FV146" s="39"/>
      <c r="FW146" s="39"/>
      <c r="FX146" s="39"/>
      <c r="FY146" s="39"/>
      <c r="FZ146" s="39"/>
      <c r="GA146" s="39"/>
      <c r="GD146" s="39"/>
      <c r="GE146" s="39"/>
      <c r="GF146" s="39"/>
      <c r="GG146" s="39"/>
      <c r="GH146" s="39"/>
      <c r="GI146" s="39"/>
      <c r="GL146" s="39"/>
      <c r="GM146" s="39"/>
      <c r="GN146" s="39"/>
      <c r="GO146" s="39"/>
      <c r="GP146" s="39"/>
      <c r="GQ146" s="39"/>
      <c r="GT146" s="39"/>
      <c r="GU146" s="39"/>
      <c r="GV146" s="39"/>
      <c r="GW146" s="39"/>
      <c r="GX146" s="39"/>
      <c r="GY146" s="39"/>
      <c r="HB146" s="39"/>
      <c r="HC146" s="39"/>
      <c r="HD146" s="39"/>
      <c r="HE146" s="39"/>
      <c r="HF146" s="39"/>
      <c r="HG146" s="39"/>
      <c r="HJ146" s="39"/>
      <c r="HK146" s="39"/>
      <c r="HL146" s="39"/>
      <c r="HM146" s="39"/>
      <c r="HN146" s="39"/>
      <c r="HO146" s="39"/>
      <c r="HR146" s="39"/>
      <c r="HS146" s="39"/>
      <c r="HT146" s="39"/>
      <c r="HU146" s="39"/>
      <c r="HV146" s="39"/>
      <c r="HW146" s="39"/>
      <c r="HZ146" s="39"/>
      <c r="IA146" s="39"/>
      <c r="IB146" s="39"/>
      <c r="IC146" s="39"/>
      <c r="ID146" s="39"/>
      <c r="IE146" s="39"/>
      <c r="IH146" s="39"/>
      <c r="II146" s="39"/>
      <c r="IJ146" s="39"/>
      <c r="IK146" s="39"/>
      <c r="IL146" s="39"/>
      <c r="IM146" s="39"/>
      <c r="IP146" s="39"/>
      <c r="IQ146" s="39"/>
      <c r="IR146" s="39"/>
      <c r="IS146" s="39"/>
      <c r="IT146" s="39"/>
      <c r="IU146" s="39"/>
    </row>
    <row r="147" spans="1:255" ht="105.75" customHeight="1">
      <c r="A147" s="154" t="s">
        <v>3045</v>
      </c>
      <c r="B147" s="155" t="s">
        <v>2481</v>
      </c>
      <c r="C147" s="155" t="s">
        <v>2647</v>
      </c>
      <c r="D147" s="155" t="s">
        <v>2623</v>
      </c>
      <c r="E147" s="155" t="s">
        <v>3039</v>
      </c>
      <c r="F147" s="155" t="s">
        <v>3040</v>
      </c>
      <c r="G147" s="155" t="s">
        <v>3046</v>
      </c>
      <c r="H147" s="154" t="s">
        <v>3047</v>
      </c>
      <c r="J147" s="39"/>
      <c r="K147" s="39"/>
      <c r="L147" s="39"/>
      <c r="M147" s="39"/>
      <c r="N147" s="39"/>
      <c r="O147" s="39"/>
      <c r="R147" s="39"/>
      <c r="S147" s="39"/>
      <c r="T147" s="39"/>
      <c r="U147" s="39"/>
      <c r="V147" s="39"/>
      <c r="W147" s="39"/>
      <c r="Z147" s="39"/>
      <c r="AA147" s="39"/>
      <c r="AB147" s="39"/>
      <c r="AC147" s="39"/>
      <c r="AD147" s="39"/>
      <c r="AE147" s="39"/>
      <c r="AH147" s="39"/>
      <c r="AI147" s="39"/>
      <c r="AJ147" s="39"/>
      <c r="AK147" s="39"/>
      <c r="AL147" s="39"/>
      <c r="AM147" s="39"/>
      <c r="AP147" s="39"/>
      <c r="AQ147" s="39"/>
      <c r="AR147" s="39"/>
      <c r="AS147" s="39"/>
      <c r="AT147" s="39"/>
      <c r="AU147" s="39"/>
      <c r="AX147" s="39"/>
      <c r="AY147" s="39"/>
      <c r="AZ147" s="39"/>
      <c r="BA147" s="39"/>
      <c r="BB147" s="39"/>
      <c r="BC147" s="39"/>
      <c r="BF147" s="39"/>
      <c r="BG147" s="39"/>
      <c r="BH147" s="39"/>
      <c r="BI147" s="39"/>
      <c r="BJ147" s="39"/>
      <c r="BK147" s="39"/>
      <c r="BN147" s="39"/>
      <c r="BO147" s="39"/>
      <c r="BP147" s="39"/>
      <c r="BQ147" s="39"/>
      <c r="BR147" s="39"/>
      <c r="BS147" s="39"/>
      <c r="BV147" s="39"/>
      <c r="BW147" s="39"/>
      <c r="BX147" s="39"/>
      <c r="BY147" s="39"/>
      <c r="BZ147" s="39"/>
      <c r="CA147" s="39"/>
      <c r="CD147" s="39"/>
      <c r="CE147" s="39"/>
      <c r="CF147" s="39"/>
      <c r="CG147" s="39"/>
      <c r="CH147" s="39"/>
      <c r="CI147" s="39"/>
      <c r="CL147" s="39"/>
      <c r="CM147" s="39"/>
      <c r="CN147" s="39"/>
      <c r="CO147" s="39"/>
      <c r="CP147" s="39"/>
      <c r="CQ147" s="39"/>
      <c r="CT147" s="39"/>
      <c r="CU147" s="39"/>
      <c r="CV147" s="39"/>
      <c r="CW147" s="39"/>
      <c r="CX147" s="39"/>
      <c r="CY147" s="39"/>
      <c r="DB147" s="39"/>
      <c r="DC147" s="39"/>
      <c r="DD147" s="39"/>
      <c r="DE147" s="39"/>
      <c r="DF147" s="39"/>
      <c r="DG147" s="39"/>
      <c r="DJ147" s="39"/>
      <c r="DK147" s="39"/>
      <c r="DL147" s="39"/>
      <c r="DM147" s="39"/>
      <c r="DN147" s="39"/>
      <c r="DO147" s="39"/>
      <c r="DR147" s="39"/>
      <c r="DS147" s="39"/>
      <c r="DT147" s="39"/>
      <c r="DU147" s="39"/>
      <c r="DV147" s="39"/>
      <c r="DW147" s="39"/>
      <c r="DZ147" s="39"/>
      <c r="EA147" s="39"/>
      <c r="EB147" s="39"/>
      <c r="EC147" s="39"/>
      <c r="ED147" s="39"/>
      <c r="EE147" s="39"/>
      <c r="EH147" s="39"/>
      <c r="EI147" s="39"/>
      <c r="EJ147" s="39"/>
      <c r="EK147" s="39"/>
      <c r="EL147" s="39"/>
      <c r="EM147" s="39"/>
      <c r="EP147" s="39"/>
      <c r="EQ147" s="39"/>
      <c r="ER147" s="39"/>
      <c r="ES147" s="39"/>
      <c r="ET147" s="39"/>
      <c r="EU147" s="39"/>
      <c r="EX147" s="39"/>
      <c r="EY147" s="39"/>
      <c r="EZ147" s="39"/>
      <c r="FA147" s="39"/>
      <c r="FB147" s="39"/>
      <c r="FC147" s="39"/>
      <c r="FF147" s="39"/>
      <c r="FG147" s="39"/>
      <c r="FH147" s="39"/>
      <c r="FI147" s="39"/>
      <c r="FJ147" s="39"/>
      <c r="FK147" s="39"/>
      <c r="FN147" s="39"/>
      <c r="FO147" s="39"/>
      <c r="FP147" s="39"/>
      <c r="FQ147" s="39"/>
      <c r="FR147" s="39"/>
      <c r="FS147" s="39"/>
      <c r="FV147" s="39"/>
      <c r="FW147" s="39"/>
      <c r="FX147" s="39"/>
      <c r="FY147" s="39"/>
      <c r="FZ147" s="39"/>
      <c r="GA147" s="39"/>
      <c r="GD147" s="39"/>
      <c r="GE147" s="39"/>
      <c r="GF147" s="39"/>
      <c r="GG147" s="39"/>
      <c r="GH147" s="39"/>
      <c r="GI147" s="39"/>
      <c r="GL147" s="39"/>
      <c r="GM147" s="39"/>
      <c r="GN147" s="39"/>
      <c r="GO147" s="39"/>
      <c r="GP147" s="39"/>
      <c r="GQ147" s="39"/>
      <c r="GT147" s="39"/>
      <c r="GU147" s="39"/>
      <c r="GV147" s="39"/>
      <c r="GW147" s="39"/>
      <c r="GX147" s="39"/>
      <c r="GY147" s="39"/>
      <c r="HB147" s="39"/>
      <c r="HC147" s="39"/>
      <c r="HD147" s="39"/>
      <c r="HE147" s="39"/>
      <c r="HF147" s="39"/>
      <c r="HG147" s="39"/>
      <c r="HJ147" s="39"/>
      <c r="HK147" s="39"/>
      <c r="HL147" s="39"/>
      <c r="HM147" s="39"/>
      <c r="HN147" s="39"/>
      <c r="HO147" s="39"/>
      <c r="HR147" s="39"/>
      <c r="HS147" s="39"/>
      <c r="HT147" s="39"/>
      <c r="HU147" s="39"/>
      <c r="HV147" s="39"/>
      <c r="HW147" s="39"/>
      <c r="HZ147" s="39"/>
      <c r="IA147" s="39"/>
      <c r="IB147" s="39"/>
      <c r="IC147" s="39"/>
      <c r="ID147" s="39"/>
      <c r="IE147" s="39"/>
      <c r="IH147" s="39"/>
      <c r="II147" s="39"/>
      <c r="IJ147" s="39"/>
      <c r="IK147" s="39"/>
      <c r="IL147" s="39"/>
      <c r="IM147" s="39"/>
      <c r="IP147" s="39"/>
      <c r="IQ147" s="39"/>
      <c r="IR147" s="39"/>
      <c r="IS147" s="39"/>
      <c r="IT147" s="39"/>
      <c r="IU147" s="39"/>
    </row>
    <row r="148" spans="1:255" ht="105.75" customHeight="1">
      <c r="A148" s="154" t="s">
        <v>3048</v>
      </c>
      <c r="B148" s="155" t="s">
        <v>2481</v>
      </c>
      <c r="C148" s="155" t="s">
        <v>2647</v>
      </c>
      <c r="D148" s="155" t="s">
        <v>2623</v>
      </c>
      <c r="E148" s="155" t="s">
        <v>3039</v>
      </c>
      <c r="F148" s="155" t="s">
        <v>3040</v>
      </c>
      <c r="G148" s="155" t="s">
        <v>3046</v>
      </c>
      <c r="H148" s="154" t="s">
        <v>3049</v>
      </c>
      <c r="J148" s="39"/>
      <c r="K148" s="39"/>
      <c r="L148" s="39"/>
      <c r="M148" s="39"/>
      <c r="N148" s="39"/>
      <c r="O148" s="39"/>
      <c r="R148" s="39"/>
      <c r="S148" s="39"/>
      <c r="T148" s="39"/>
      <c r="U148" s="39"/>
      <c r="V148" s="39"/>
      <c r="W148" s="39"/>
      <c r="Z148" s="39"/>
      <c r="AA148" s="39"/>
      <c r="AB148" s="39"/>
      <c r="AC148" s="39"/>
      <c r="AD148" s="39"/>
      <c r="AE148" s="39"/>
      <c r="AH148" s="39"/>
      <c r="AI148" s="39"/>
      <c r="AJ148" s="39"/>
      <c r="AK148" s="39"/>
      <c r="AL148" s="39"/>
      <c r="AM148" s="39"/>
      <c r="AP148" s="39"/>
      <c r="AQ148" s="39"/>
      <c r="AR148" s="39"/>
      <c r="AS148" s="39"/>
      <c r="AT148" s="39"/>
      <c r="AU148" s="39"/>
      <c r="AX148" s="39"/>
      <c r="AY148" s="39"/>
      <c r="AZ148" s="39"/>
      <c r="BA148" s="39"/>
      <c r="BB148" s="39"/>
      <c r="BC148" s="39"/>
      <c r="BF148" s="39"/>
      <c r="BG148" s="39"/>
      <c r="BH148" s="39"/>
      <c r="BI148" s="39"/>
      <c r="BJ148" s="39"/>
      <c r="BK148" s="39"/>
      <c r="BN148" s="39"/>
      <c r="BO148" s="39"/>
      <c r="BP148" s="39"/>
      <c r="BQ148" s="39"/>
      <c r="BR148" s="39"/>
      <c r="BS148" s="39"/>
      <c r="BV148" s="39"/>
      <c r="BW148" s="39"/>
      <c r="BX148" s="39"/>
      <c r="BY148" s="39"/>
      <c r="BZ148" s="39"/>
      <c r="CA148" s="39"/>
      <c r="CD148" s="39"/>
      <c r="CE148" s="39"/>
      <c r="CF148" s="39"/>
      <c r="CG148" s="39"/>
      <c r="CH148" s="39"/>
      <c r="CI148" s="39"/>
      <c r="CL148" s="39"/>
      <c r="CM148" s="39"/>
      <c r="CN148" s="39"/>
      <c r="CO148" s="39"/>
      <c r="CP148" s="39"/>
      <c r="CQ148" s="39"/>
      <c r="CT148" s="39"/>
      <c r="CU148" s="39"/>
      <c r="CV148" s="39"/>
      <c r="CW148" s="39"/>
      <c r="CX148" s="39"/>
      <c r="CY148" s="39"/>
      <c r="DB148" s="39"/>
      <c r="DC148" s="39"/>
      <c r="DD148" s="39"/>
      <c r="DE148" s="39"/>
      <c r="DF148" s="39"/>
      <c r="DG148" s="39"/>
      <c r="DJ148" s="39"/>
      <c r="DK148" s="39"/>
      <c r="DL148" s="39"/>
      <c r="DM148" s="39"/>
      <c r="DN148" s="39"/>
      <c r="DO148" s="39"/>
      <c r="DR148" s="39"/>
      <c r="DS148" s="39"/>
      <c r="DT148" s="39"/>
      <c r="DU148" s="39"/>
      <c r="DV148" s="39"/>
      <c r="DW148" s="39"/>
      <c r="DZ148" s="39"/>
      <c r="EA148" s="39"/>
      <c r="EB148" s="39"/>
      <c r="EC148" s="39"/>
      <c r="ED148" s="39"/>
      <c r="EE148" s="39"/>
      <c r="EH148" s="39"/>
      <c r="EI148" s="39"/>
      <c r="EJ148" s="39"/>
      <c r="EK148" s="39"/>
      <c r="EL148" s="39"/>
      <c r="EM148" s="39"/>
      <c r="EP148" s="39"/>
      <c r="EQ148" s="39"/>
      <c r="ER148" s="39"/>
      <c r="ES148" s="39"/>
      <c r="ET148" s="39"/>
      <c r="EU148" s="39"/>
      <c r="EX148" s="39"/>
      <c r="EY148" s="39"/>
      <c r="EZ148" s="39"/>
      <c r="FA148" s="39"/>
      <c r="FB148" s="39"/>
      <c r="FC148" s="39"/>
      <c r="FF148" s="39"/>
      <c r="FG148" s="39"/>
      <c r="FH148" s="39"/>
      <c r="FI148" s="39"/>
      <c r="FJ148" s="39"/>
      <c r="FK148" s="39"/>
      <c r="FN148" s="39"/>
      <c r="FO148" s="39"/>
      <c r="FP148" s="39"/>
      <c r="FQ148" s="39"/>
      <c r="FR148" s="39"/>
      <c r="FS148" s="39"/>
      <c r="FV148" s="39"/>
      <c r="FW148" s="39"/>
      <c r="FX148" s="39"/>
      <c r="FY148" s="39"/>
      <c r="FZ148" s="39"/>
      <c r="GA148" s="39"/>
      <c r="GD148" s="39"/>
      <c r="GE148" s="39"/>
      <c r="GF148" s="39"/>
      <c r="GG148" s="39"/>
      <c r="GH148" s="39"/>
      <c r="GI148" s="39"/>
      <c r="GL148" s="39"/>
      <c r="GM148" s="39"/>
      <c r="GN148" s="39"/>
      <c r="GO148" s="39"/>
      <c r="GP148" s="39"/>
      <c r="GQ148" s="39"/>
      <c r="GT148" s="39"/>
      <c r="GU148" s="39"/>
      <c r="GV148" s="39"/>
      <c r="GW148" s="39"/>
      <c r="GX148" s="39"/>
      <c r="GY148" s="39"/>
      <c r="HB148" s="39"/>
      <c r="HC148" s="39"/>
      <c r="HD148" s="39"/>
      <c r="HE148" s="39"/>
      <c r="HF148" s="39"/>
      <c r="HG148" s="39"/>
      <c r="HJ148" s="39"/>
      <c r="HK148" s="39"/>
      <c r="HL148" s="39"/>
      <c r="HM148" s="39"/>
      <c r="HN148" s="39"/>
      <c r="HO148" s="39"/>
      <c r="HR148" s="39"/>
      <c r="HS148" s="39"/>
      <c r="HT148" s="39"/>
      <c r="HU148" s="39"/>
      <c r="HV148" s="39"/>
      <c r="HW148" s="39"/>
      <c r="HZ148" s="39"/>
      <c r="IA148" s="39"/>
      <c r="IB148" s="39"/>
      <c r="IC148" s="39"/>
      <c r="ID148" s="39"/>
      <c r="IE148" s="39"/>
      <c r="IH148" s="39"/>
      <c r="II148" s="39"/>
      <c r="IJ148" s="39"/>
      <c r="IK148" s="39"/>
      <c r="IL148" s="39"/>
      <c r="IM148" s="39"/>
      <c r="IP148" s="39"/>
      <c r="IQ148" s="39"/>
      <c r="IR148" s="39"/>
      <c r="IS148" s="39"/>
      <c r="IT148" s="39"/>
      <c r="IU148" s="39"/>
    </row>
    <row r="149" spans="1:255" ht="105.75" customHeight="1">
      <c r="A149" s="154" t="s">
        <v>3050</v>
      </c>
      <c r="B149" s="155" t="s">
        <v>2481</v>
      </c>
      <c r="C149" s="155" t="s">
        <v>2647</v>
      </c>
      <c r="D149" s="155" t="s">
        <v>2623</v>
      </c>
      <c r="E149" s="155" t="s">
        <v>3039</v>
      </c>
      <c r="F149" s="155" t="s">
        <v>3040</v>
      </c>
      <c r="G149" s="155" t="s">
        <v>3051</v>
      </c>
      <c r="H149" s="154" t="s">
        <v>3052</v>
      </c>
      <c r="J149" s="39"/>
      <c r="K149" s="39"/>
      <c r="L149" s="39"/>
      <c r="M149" s="39"/>
      <c r="N149" s="39"/>
      <c r="O149" s="39"/>
      <c r="R149" s="39"/>
      <c r="S149" s="39"/>
      <c r="T149" s="39"/>
      <c r="U149" s="39"/>
      <c r="V149" s="39"/>
      <c r="W149" s="39"/>
      <c r="Z149" s="39"/>
      <c r="AA149" s="39"/>
      <c r="AB149" s="39"/>
      <c r="AC149" s="39"/>
      <c r="AD149" s="39"/>
      <c r="AE149" s="39"/>
      <c r="AH149" s="39"/>
      <c r="AI149" s="39"/>
      <c r="AJ149" s="39"/>
      <c r="AK149" s="39"/>
      <c r="AL149" s="39"/>
      <c r="AM149" s="39"/>
      <c r="AP149" s="39"/>
      <c r="AQ149" s="39"/>
      <c r="AR149" s="39"/>
      <c r="AS149" s="39"/>
      <c r="AT149" s="39"/>
      <c r="AU149" s="39"/>
      <c r="AX149" s="39"/>
      <c r="AY149" s="39"/>
      <c r="AZ149" s="39"/>
      <c r="BA149" s="39"/>
      <c r="BB149" s="39"/>
      <c r="BC149" s="39"/>
      <c r="BF149" s="39"/>
      <c r="BG149" s="39"/>
      <c r="BH149" s="39"/>
      <c r="BI149" s="39"/>
      <c r="BJ149" s="39"/>
      <c r="BK149" s="39"/>
      <c r="BN149" s="39"/>
      <c r="BO149" s="39"/>
      <c r="BP149" s="39"/>
      <c r="BQ149" s="39"/>
      <c r="BR149" s="39"/>
      <c r="BS149" s="39"/>
      <c r="BV149" s="39"/>
      <c r="BW149" s="39"/>
      <c r="BX149" s="39"/>
      <c r="BY149" s="39"/>
      <c r="BZ149" s="39"/>
      <c r="CA149" s="39"/>
      <c r="CD149" s="39"/>
      <c r="CE149" s="39"/>
      <c r="CF149" s="39"/>
      <c r="CG149" s="39"/>
      <c r="CH149" s="39"/>
      <c r="CI149" s="39"/>
      <c r="CL149" s="39"/>
      <c r="CM149" s="39"/>
      <c r="CN149" s="39"/>
      <c r="CO149" s="39"/>
      <c r="CP149" s="39"/>
      <c r="CQ149" s="39"/>
      <c r="CT149" s="39"/>
      <c r="CU149" s="39"/>
      <c r="CV149" s="39"/>
      <c r="CW149" s="39"/>
      <c r="CX149" s="39"/>
      <c r="CY149" s="39"/>
      <c r="DB149" s="39"/>
      <c r="DC149" s="39"/>
      <c r="DD149" s="39"/>
      <c r="DE149" s="39"/>
      <c r="DF149" s="39"/>
      <c r="DG149" s="39"/>
      <c r="DJ149" s="39"/>
      <c r="DK149" s="39"/>
      <c r="DL149" s="39"/>
      <c r="DM149" s="39"/>
      <c r="DN149" s="39"/>
      <c r="DO149" s="39"/>
      <c r="DR149" s="39"/>
      <c r="DS149" s="39"/>
      <c r="DT149" s="39"/>
      <c r="DU149" s="39"/>
      <c r="DV149" s="39"/>
      <c r="DW149" s="39"/>
      <c r="DZ149" s="39"/>
      <c r="EA149" s="39"/>
      <c r="EB149" s="39"/>
      <c r="EC149" s="39"/>
      <c r="ED149" s="39"/>
      <c r="EE149" s="39"/>
      <c r="EH149" s="39"/>
      <c r="EI149" s="39"/>
      <c r="EJ149" s="39"/>
      <c r="EK149" s="39"/>
      <c r="EL149" s="39"/>
      <c r="EM149" s="39"/>
      <c r="EP149" s="39"/>
      <c r="EQ149" s="39"/>
      <c r="ER149" s="39"/>
      <c r="ES149" s="39"/>
      <c r="ET149" s="39"/>
      <c r="EU149" s="39"/>
      <c r="EX149" s="39"/>
      <c r="EY149" s="39"/>
      <c r="EZ149" s="39"/>
      <c r="FA149" s="39"/>
      <c r="FB149" s="39"/>
      <c r="FC149" s="39"/>
      <c r="FF149" s="39"/>
      <c r="FG149" s="39"/>
      <c r="FH149" s="39"/>
      <c r="FI149" s="39"/>
      <c r="FJ149" s="39"/>
      <c r="FK149" s="39"/>
      <c r="FN149" s="39"/>
      <c r="FO149" s="39"/>
      <c r="FP149" s="39"/>
      <c r="FQ149" s="39"/>
      <c r="FR149" s="39"/>
      <c r="FS149" s="39"/>
      <c r="FV149" s="39"/>
      <c r="FW149" s="39"/>
      <c r="FX149" s="39"/>
      <c r="FY149" s="39"/>
      <c r="FZ149" s="39"/>
      <c r="GA149" s="39"/>
      <c r="GD149" s="39"/>
      <c r="GE149" s="39"/>
      <c r="GF149" s="39"/>
      <c r="GG149" s="39"/>
      <c r="GH149" s="39"/>
      <c r="GI149" s="39"/>
      <c r="GL149" s="39"/>
      <c r="GM149" s="39"/>
      <c r="GN149" s="39"/>
      <c r="GO149" s="39"/>
      <c r="GP149" s="39"/>
      <c r="GQ149" s="39"/>
      <c r="GT149" s="39"/>
      <c r="GU149" s="39"/>
      <c r="GV149" s="39"/>
      <c r="GW149" s="39"/>
      <c r="GX149" s="39"/>
      <c r="GY149" s="39"/>
      <c r="HB149" s="39"/>
      <c r="HC149" s="39"/>
      <c r="HD149" s="39"/>
      <c r="HE149" s="39"/>
      <c r="HF149" s="39"/>
      <c r="HG149" s="39"/>
      <c r="HJ149" s="39"/>
      <c r="HK149" s="39"/>
      <c r="HL149" s="39"/>
      <c r="HM149" s="39"/>
      <c r="HN149" s="39"/>
      <c r="HO149" s="39"/>
      <c r="HR149" s="39"/>
      <c r="HS149" s="39"/>
      <c r="HT149" s="39"/>
      <c r="HU149" s="39"/>
      <c r="HV149" s="39"/>
      <c r="HW149" s="39"/>
      <c r="HZ149" s="39"/>
      <c r="IA149" s="39"/>
      <c r="IB149" s="39"/>
      <c r="IC149" s="39"/>
      <c r="ID149" s="39"/>
      <c r="IE149" s="39"/>
      <c r="IH149" s="39"/>
      <c r="II149" s="39"/>
      <c r="IJ149" s="39"/>
      <c r="IK149" s="39"/>
      <c r="IL149" s="39"/>
      <c r="IM149" s="39"/>
      <c r="IP149" s="39"/>
      <c r="IQ149" s="39"/>
      <c r="IR149" s="39"/>
      <c r="IS149" s="39"/>
      <c r="IT149" s="39"/>
      <c r="IU149" s="39"/>
    </row>
    <row r="150" spans="1:255" ht="105.75" customHeight="1">
      <c r="A150" s="154" t="s">
        <v>3053</v>
      </c>
      <c r="B150" s="155" t="s">
        <v>2481</v>
      </c>
      <c r="C150" s="155" t="s">
        <v>2647</v>
      </c>
      <c r="D150" s="155" t="s">
        <v>2623</v>
      </c>
      <c r="E150" s="155" t="s">
        <v>3039</v>
      </c>
      <c r="F150" s="155" t="s">
        <v>3040</v>
      </c>
      <c r="G150" s="155" t="s">
        <v>3051</v>
      </c>
      <c r="H150" s="154" t="s">
        <v>3044</v>
      </c>
      <c r="J150" s="39"/>
      <c r="K150" s="39"/>
      <c r="L150" s="39"/>
      <c r="M150" s="39"/>
      <c r="N150" s="39"/>
      <c r="O150" s="39"/>
      <c r="R150" s="39"/>
      <c r="S150" s="39"/>
      <c r="T150" s="39"/>
      <c r="U150" s="39"/>
      <c r="V150" s="39"/>
      <c r="W150" s="39"/>
      <c r="Z150" s="39"/>
      <c r="AA150" s="39"/>
      <c r="AB150" s="39"/>
      <c r="AC150" s="39"/>
      <c r="AD150" s="39"/>
      <c r="AE150" s="39"/>
      <c r="AH150" s="39"/>
      <c r="AI150" s="39"/>
      <c r="AJ150" s="39"/>
      <c r="AK150" s="39"/>
      <c r="AL150" s="39"/>
      <c r="AM150" s="39"/>
      <c r="AP150" s="39"/>
      <c r="AQ150" s="39"/>
      <c r="AR150" s="39"/>
      <c r="AS150" s="39"/>
      <c r="AT150" s="39"/>
      <c r="AU150" s="39"/>
      <c r="AX150" s="39"/>
      <c r="AY150" s="39"/>
      <c r="AZ150" s="39"/>
      <c r="BA150" s="39"/>
      <c r="BB150" s="39"/>
      <c r="BC150" s="39"/>
      <c r="BF150" s="39"/>
      <c r="BG150" s="39"/>
      <c r="BH150" s="39"/>
      <c r="BI150" s="39"/>
      <c r="BJ150" s="39"/>
      <c r="BK150" s="39"/>
      <c r="BN150" s="39"/>
      <c r="BO150" s="39"/>
      <c r="BP150" s="39"/>
      <c r="BQ150" s="39"/>
      <c r="BR150" s="39"/>
      <c r="BS150" s="39"/>
      <c r="BV150" s="39"/>
      <c r="BW150" s="39"/>
      <c r="BX150" s="39"/>
      <c r="BY150" s="39"/>
      <c r="BZ150" s="39"/>
      <c r="CA150" s="39"/>
      <c r="CD150" s="39"/>
      <c r="CE150" s="39"/>
      <c r="CF150" s="39"/>
      <c r="CG150" s="39"/>
      <c r="CH150" s="39"/>
      <c r="CI150" s="39"/>
      <c r="CL150" s="39"/>
      <c r="CM150" s="39"/>
      <c r="CN150" s="39"/>
      <c r="CO150" s="39"/>
      <c r="CP150" s="39"/>
      <c r="CQ150" s="39"/>
      <c r="CT150" s="39"/>
      <c r="CU150" s="39"/>
      <c r="CV150" s="39"/>
      <c r="CW150" s="39"/>
      <c r="CX150" s="39"/>
      <c r="CY150" s="39"/>
      <c r="DB150" s="39"/>
      <c r="DC150" s="39"/>
      <c r="DD150" s="39"/>
      <c r="DE150" s="39"/>
      <c r="DF150" s="39"/>
      <c r="DG150" s="39"/>
      <c r="DJ150" s="39"/>
      <c r="DK150" s="39"/>
      <c r="DL150" s="39"/>
      <c r="DM150" s="39"/>
      <c r="DN150" s="39"/>
      <c r="DO150" s="39"/>
      <c r="DR150" s="39"/>
      <c r="DS150" s="39"/>
      <c r="DT150" s="39"/>
      <c r="DU150" s="39"/>
      <c r="DV150" s="39"/>
      <c r="DW150" s="39"/>
      <c r="DZ150" s="39"/>
      <c r="EA150" s="39"/>
      <c r="EB150" s="39"/>
      <c r="EC150" s="39"/>
      <c r="ED150" s="39"/>
      <c r="EE150" s="39"/>
      <c r="EH150" s="39"/>
      <c r="EI150" s="39"/>
      <c r="EJ150" s="39"/>
      <c r="EK150" s="39"/>
      <c r="EL150" s="39"/>
      <c r="EM150" s="39"/>
      <c r="EP150" s="39"/>
      <c r="EQ150" s="39"/>
      <c r="ER150" s="39"/>
      <c r="ES150" s="39"/>
      <c r="ET150" s="39"/>
      <c r="EU150" s="39"/>
      <c r="EX150" s="39"/>
      <c r="EY150" s="39"/>
      <c r="EZ150" s="39"/>
      <c r="FA150" s="39"/>
      <c r="FB150" s="39"/>
      <c r="FC150" s="39"/>
      <c r="FF150" s="39"/>
      <c r="FG150" s="39"/>
      <c r="FH150" s="39"/>
      <c r="FI150" s="39"/>
      <c r="FJ150" s="39"/>
      <c r="FK150" s="39"/>
      <c r="FN150" s="39"/>
      <c r="FO150" s="39"/>
      <c r="FP150" s="39"/>
      <c r="FQ150" s="39"/>
      <c r="FR150" s="39"/>
      <c r="FS150" s="39"/>
      <c r="FV150" s="39"/>
      <c r="FW150" s="39"/>
      <c r="FX150" s="39"/>
      <c r="FY150" s="39"/>
      <c r="FZ150" s="39"/>
      <c r="GA150" s="39"/>
      <c r="GD150" s="39"/>
      <c r="GE150" s="39"/>
      <c r="GF150" s="39"/>
      <c r="GG150" s="39"/>
      <c r="GH150" s="39"/>
      <c r="GI150" s="39"/>
      <c r="GL150" s="39"/>
      <c r="GM150" s="39"/>
      <c r="GN150" s="39"/>
      <c r="GO150" s="39"/>
      <c r="GP150" s="39"/>
      <c r="GQ150" s="39"/>
      <c r="GT150" s="39"/>
      <c r="GU150" s="39"/>
      <c r="GV150" s="39"/>
      <c r="GW150" s="39"/>
      <c r="GX150" s="39"/>
      <c r="GY150" s="39"/>
      <c r="HB150" s="39"/>
      <c r="HC150" s="39"/>
      <c r="HD150" s="39"/>
      <c r="HE150" s="39"/>
      <c r="HF150" s="39"/>
      <c r="HG150" s="39"/>
      <c r="HJ150" s="39"/>
      <c r="HK150" s="39"/>
      <c r="HL150" s="39"/>
      <c r="HM150" s="39"/>
      <c r="HN150" s="39"/>
      <c r="HO150" s="39"/>
      <c r="HR150" s="39"/>
      <c r="HS150" s="39"/>
      <c r="HT150" s="39"/>
      <c r="HU150" s="39"/>
      <c r="HV150" s="39"/>
      <c r="HW150" s="39"/>
      <c r="HZ150" s="39"/>
      <c r="IA150" s="39"/>
      <c r="IB150" s="39"/>
      <c r="IC150" s="39"/>
      <c r="ID150" s="39"/>
      <c r="IE150" s="39"/>
      <c r="IH150" s="39"/>
      <c r="II150" s="39"/>
      <c r="IJ150" s="39"/>
      <c r="IK150" s="39"/>
      <c r="IL150" s="39"/>
      <c r="IM150" s="39"/>
      <c r="IP150" s="39"/>
      <c r="IQ150" s="39"/>
      <c r="IR150" s="39"/>
      <c r="IS150" s="39"/>
      <c r="IT150" s="39"/>
      <c r="IU150" s="39"/>
    </row>
    <row r="151" spans="1:255" ht="75.75" customHeight="1">
      <c r="A151" s="154" t="s">
        <v>3054</v>
      </c>
      <c r="B151" s="155" t="s">
        <v>2481</v>
      </c>
      <c r="C151" s="155" t="s">
        <v>2502</v>
      </c>
      <c r="D151" s="155" t="s">
        <v>3055</v>
      </c>
      <c r="E151" s="155" t="s">
        <v>2874</v>
      </c>
      <c r="F151" s="155" t="s">
        <v>2874</v>
      </c>
      <c r="G151" s="155" t="s">
        <v>3056</v>
      </c>
      <c r="H151" s="154" t="s">
        <v>13991</v>
      </c>
      <c r="J151" s="39"/>
      <c r="K151" s="39"/>
      <c r="L151" s="39"/>
      <c r="M151" s="39"/>
      <c r="N151" s="39"/>
      <c r="O151" s="39"/>
      <c r="R151" s="39"/>
      <c r="S151" s="39"/>
      <c r="T151" s="39"/>
      <c r="U151" s="39"/>
      <c r="V151" s="39"/>
      <c r="W151" s="39"/>
      <c r="Z151" s="39"/>
      <c r="AA151" s="39"/>
      <c r="AB151" s="39"/>
      <c r="AC151" s="39"/>
      <c r="AD151" s="39"/>
      <c r="AE151" s="39"/>
      <c r="AH151" s="39"/>
      <c r="AI151" s="39"/>
      <c r="AJ151" s="39"/>
      <c r="AK151" s="39"/>
      <c r="AL151" s="39"/>
      <c r="AM151" s="39"/>
      <c r="AP151" s="39"/>
      <c r="AQ151" s="39"/>
      <c r="AR151" s="39"/>
      <c r="AS151" s="39"/>
      <c r="AT151" s="39"/>
      <c r="AU151" s="39"/>
      <c r="AX151" s="39"/>
      <c r="AY151" s="39"/>
      <c r="AZ151" s="39"/>
      <c r="BA151" s="39"/>
      <c r="BB151" s="39"/>
      <c r="BC151" s="39"/>
      <c r="BF151" s="39"/>
      <c r="BG151" s="39"/>
      <c r="BH151" s="39"/>
      <c r="BI151" s="39"/>
      <c r="BJ151" s="39"/>
      <c r="BK151" s="39"/>
      <c r="BN151" s="39"/>
      <c r="BO151" s="39"/>
      <c r="BP151" s="39"/>
      <c r="BQ151" s="39"/>
      <c r="BR151" s="39"/>
      <c r="BS151" s="39"/>
      <c r="BV151" s="39"/>
      <c r="BW151" s="39"/>
      <c r="BX151" s="39"/>
      <c r="BY151" s="39"/>
      <c r="BZ151" s="39"/>
      <c r="CA151" s="39"/>
      <c r="CD151" s="39"/>
      <c r="CE151" s="39"/>
      <c r="CF151" s="39"/>
      <c r="CG151" s="39"/>
      <c r="CH151" s="39"/>
      <c r="CI151" s="39"/>
      <c r="CL151" s="39"/>
      <c r="CM151" s="39"/>
      <c r="CN151" s="39"/>
      <c r="CO151" s="39"/>
      <c r="CP151" s="39"/>
      <c r="CQ151" s="39"/>
      <c r="CT151" s="39"/>
      <c r="CU151" s="39"/>
      <c r="CV151" s="39"/>
      <c r="CW151" s="39"/>
      <c r="CX151" s="39"/>
      <c r="CY151" s="39"/>
      <c r="DB151" s="39"/>
      <c r="DC151" s="39"/>
      <c r="DD151" s="39"/>
      <c r="DE151" s="39"/>
      <c r="DF151" s="39"/>
      <c r="DG151" s="39"/>
      <c r="DJ151" s="39"/>
      <c r="DK151" s="39"/>
      <c r="DL151" s="39"/>
      <c r="DM151" s="39"/>
      <c r="DN151" s="39"/>
      <c r="DO151" s="39"/>
      <c r="DR151" s="39"/>
      <c r="DS151" s="39"/>
      <c r="DT151" s="39"/>
      <c r="DU151" s="39"/>
      <c r="DV151" s="39"/>
      <c r="DW151" s="39"/>
      <c r="DZ151" s="39"/>
      <c r="EA151" s="39"/>
      <c r="EB151" s="39"/>
      <c r="EC151" s="39"/>
      <c r="ED151" s="39"/>
      <c r="EE151" s="39"/>
      <c r="EH151" s="39"/>
      <c r="EI151" s="39"/>
      <c r="EJ151" s="39"/>
      <c r="EK151" s="39"/>
      <c r="EL151" s="39"/>
      <c r="EM151" s="39"/>
      <c r="EP151" s="39"/>
      <c r="EQ151" s="39"/>
      <c r="ER151" s="39"/>
      <c r="ES151" s="39"/>
      <c r="ET151" s="39"/>
      <c r="EU151" s="39"/>
      <c r="EX151" s="39"/>
      <c r="EY151" s="39"/>
      <c r="EZ151" s="39"/>
      <c r="FA151" s="39"/>
      <c r="FB151" s="39"/>
      <c r="FC151" s="39"/>
      <c r="FF151" s="39"/>
      <c r="FG151" s="39"/>
      <c r="FH151" s="39"/>
      <c r="FI151" s="39"/>
      <c r="FJ151" s="39"/>
      <c r="FK151" s="39"/>
      <c r="FN151" s="39"/>
      <c r="FO151" s="39"/>
      <c r="FP151" s="39"/>
      <c r="FQ151" s="39"/>
      <c r="FR151" s="39"/>
      <c r="FS151" s="39"/>
      <c r="FV151" s="39"/>
      <c r="FW151" s="39"/>
      <c r="FX151" s="39"/>
      <c r="FY151" s="39"/>
      <c r="FZ151" s="39"/>
      <c r="GA151" s="39"/>
      <c r="GD151" s="39"/>
      <c r="GE151" s="39"/>
      <c r="GF151" s="39"/>
      <c r="GG151" s="39"/>
      <c r="GH151" s="39"/>
      <c r="GI151" s="39"/>
      <c r="GL151" s="39"/>
      <c r="GM151" s="39"/>
      <c r="GN151" s="39"/>
      <c r="GO151" s="39"/>
      <c r="GP151" s="39"/>
      <c r="GQ151" s="39"/>
      <c r="GT151" s="39"/>
      <c r="GU151" s="39"/>
      <c r="GV151" s="39"/>
      <c r="GW151" s="39"/>
      <c r="GX151" s="39"/>
      <c r="GY151" s="39"/>
      <c r="HB151" s="39"/>
      <c r="HC151" s="39"/>
      <c r="HD151" s="39"/>
      <c r="HE151" s="39"/>
      <c r="HF151" s="39"/>
      <c r="HG151" s="39"/>
      <c r="HJ151" s="39"/>
      <c r="HK151" s="39"/>
      <c r="HL151" s="39"/>
      <c r="HM151" s="39"/>
      <c r="HN151" s="39"/>
      <c r="HO151" s="39"/>
      <c r="HR151" s="39"/>
      <c r="HS151" s="39"/>
      <c r="HT151" s="39"/>
      <c r="HU151" s="39"/>
      <c r="HV151" s="39"/>
      <c r="HW151" s="39"/>
      <c r="HZ151" s="39"/>
      <c r="IA151" s="39"/>
      <c r="IB151" s="39"/>
      <c r="IC151" s="39"/>
      <c r="ID151" s="39"/>
      <c r="IE151" s="39"/>
      <c r="IH151" s="39"/>
      <c r="II151" s="39"/>
      <c r="IJ151" s="39"/>
      <c r="IK151" s="39"/>
      <c r="IL151" s="39"/>
      <c r="IM151" s="39"/>
      <c r="IP151" s="39"/>
      <c r="IQ151" s="39"/>
      <c r="IR151" s="39"/>
      <c r="IS151" s="39"/>
      <c r="IT151" s="39"/>
      <c r="IU151" s="39"/>
    </row>
    <row r="152" spans="1:255" ht="90.75" customHeight="1">
      <c r="A152" s="154" t="s">
        <v>3057</v>
      </c>
      <c r="B152" s="155" t="s">
        <v>2481</v>
      </c>
      <c r="C152" s="155" t="s">
        <v>2502</v>
      </c>
      <c r="D152" s="155" t="s">
        <v>3058</v>
      </c>
      <c r="E152" s="155" t="s">
        <v>2484</v>
      </c>
      <c r="F152" s="155" t="s">
        <v>2757</v>
      </c>
      <c r="G152" s="155" t="s">
        <v>3059</v>
      </c>
      <c r="H152" s="154" t="s">
        <v>13992</v>
      </c>
      <c r="J152" s="39"/>
      <c r="K152" s="39"/>
      <c r="L152" s="39"/>
      <c r="M152" s="39"/>
      <c r="N152" s="39"/>
      <c r="O152" s="39"/>
      <c r="R152" s="39"/>
      <c r="S152" s="39"/>
      <c r="T152" s="39"/>
      <c r="U152" s="39"/>
      <c r="V152" s="39"/>
      <c r="W152" s="39"/>
      <c r="Z152" s="39"/>
      <c r="AA152" s="39"/>
      <c r="AB152" s="39"/>
      <c r="AC152" s="39"/>
      <c r="AD152" s="39"/>
      <c r="AE152" s="39"/>
      <c r="AH152" s="39"/>
      <c r="AI152" s="39"/>
      <c r="AJ152" s="39"/>
      <c r="AK152" s="39"/>
      <c r="AL152" s="39"/>
      <c r="AM152" s="39"/>
      <c r="AP152" s="39"/>
      <c r="AQ152" s="39"/>
      <c r="AR152" s="39"/>
      <c r="AS152" s="39"/>
      <c r="AT152" s="39"/>
      <c r="AU152" s="39"/>
      <c r="AX152" s="39"/>
      <c r="AY152" s="39"/>
      <c r="AZ152" s="39"/>
      <c r="BA152" s="39"/>
      <c r="BB152" s="39"/>
      <c r="BC152" s="39"/>
      <c r="BF152" s="39"/>
      <c r="BG152" s="39"/>
      <c r="BH152" s="39"/>
      <c r="BI152" s="39"/>
      <c r="BJ152" s="39"/>
      <c r="BK152" s="39"/>
      <c r="BN152" s="39"/>
      <c r="BO152" s="39"/>
      <c r="BP152" s="39"/>
      <c r="BQ152" s="39"/>
      <c r="BR152" s="39"/>
      <c r="BS152" s="39"/>
      <c r="BV152" s="39"/>
      <c r="BW152" s="39"/>
      <c r="BX152" s="39"/>
      <c r="BY152" s="39"/>
      <c r="BZ152" s="39"/>
      <c r="CA152" s="39"/>
      <c r="CD152" s="39"/>
      <c r="CE152" s="39"/>
      <c r="CF152" s="39"/>
      <c r="CG152" s="39"/>
      <c r="CH152" s="39"/>
      <c r="CI152" s="39"/>
      <c r="CL152" s="39"/>
      <c r="CM152" s="39"/>
      <c r="CN152" s="39"/>
      <c r="CO152" s="39"/>
      <c r="CP152" s="39"/>
      <c r="CQ152" s="39"/>
      <c r="CT152" s="39"/>
      <c r="CU152" s="39"/>
      <c r="CV152" s="39"/>
      <c r="CW152" s="39"/>
      <c r="CX152" s="39"/>
      <c r="CY152" s="39"/>
      <c r="DB152" s="39"/>
      <c r="DC152" s="39"/>
      <c r="DD152" s="39"/>
      <c r="DE152" s="39"/>
      <c r="DF152" s="39"/>
      <c r="DG152" s="39"/>
      <c r="DJ152" s="39"/>
      <c r="DK152" s="39"/>
      <c r="DL152" s="39"/>
      <c r="DM152" s="39"/>
      <c r="DN152" s="39"/>
      <c r="DO152" s="39"/>
      <c r="DR152" s="39"/>
      <c r="DS152" s="39"/>
      <c r="DT152" s="39"/>
      <c r="DU152" s="39"/>
      <c r="DV152" s="39"/>
      <c r="DW152" s="39"/>
      <c r="DZ152" s="39"/>
      <c r="EA152" s="39"/>
      <c r="EB152" s="39"/>
      <c r="EC152" s="39"/>
      <c r="ED152" s="39"/>
      <c r="EE152" s="39"/>
      <c r="EH152" s="39"/>
      <c r="EI152" s="39"/>
      <c r="EJ152" s="39"/>
      <c r="EK152" s="39"/>
      <c r="EL152" s="39"/>
      <c r="EM152" s="39"/>
      <c r="EP152" s="39"/>
      <c r="EQ152" s="39"/>
      <c r="ER152" s="39"/>
      <c r="ES152" s="39"/>
      <c r="ET152" s="39"/>
      <c r="EU152" s="39"/>
      <c r="EX152" s="39"/>
      <c r="EY152" s="39"/>
      <c r="EZ152" s="39"/>
      <c r="FA152" s="39"/>
      <c r="FB152" s="39"/>
      <c r="FC152" s="39"/>
      <c r="FF152" s="39"/>
      <c r="FG152" s="39"/>
      <c r="FH152" s="39"/>
      <c r="FI152" s="39"/>
      <c r="FJ152" s="39"/>
      <c r="FK152" s="39"/>
      <c r="FN152" s="39"/>
      <c r="FO152" s="39"/>
      <c r="FP152" s="39"/>
      <c r="FQ152" s="39"/>
      <c r="FR152" s="39"/>
      <c r="FS152" s="39"/>
      <c r="FV152" s="39"/>
      <c r="FW152" s="39"/>
      <c r="FX152" s="39"/>
      <c r="FY152" s="39"/>
      <c r="FZ152" s="39"/>
      <c r="GA152" s="39"/>
      <c r="GD152" s="39"/>
      <c r="GE152" s="39"/>
      <c r="GF152" s="39"/>
      <c r="GG152" s="39"/>
      <c r="GH152" s="39"/>
      <c r="GI152" s="39"/>
      <c r="GL152" s="39"/>
      <c r="GM152" s="39"/>
      <c r="GN152" s="39"/>
      <c r="GO152" s="39"/>
      <c r="GP152" s="39"/>
      <c r="GQ152" s="39"/>
      <c r="GT152" s="39"/>
      <c r="GU152" s="39"/>
      <c r="GV152" s="39"/>
      <c r="GW152" s="39"/>
      <c r="GX152" s="39"/>
      <c r="GY152" s="39"/>
      <c r="HB152" s="39"/>
      <c r="HC152" s="39"/>
      <c r="HD152" s="39"/>
      <c r="HE152" s="39"/>
      <c r="HF152" s="39"/>
      <c r="HG152" s="39"/>
      <c r="HJ152" s="39"/>
      <c r="HK152" s="39"/>
      <c r="HL152" s="39"/>
      <c r="HM152" s="39"/>
      <c r="HN152" s="39"/>
      <c r="HO152" s="39"/>
      <c r="HR152" s="39"/>
      <c r="HS152" s="39"/>
      <c r="HT152" s="39"/>
      <c r="HU152" s="39"/>
      <c r="HV152" s="39"/>
      <c r="HW152" s="39"/>
      <c r="HZ152" s="39"/>
      <c r="IA152" s="39"/>
      <c r="IB152" s="39"/>
      <c r="IC152" s="39"/>
      <c r="ID152" s="39"/>
      <c r="IE152" s="39"/>
      <c r="IH152" s="39"/>
      <c r="II152" s="39"/>
      <c r="IJ152" s="39"/>
      <c r="IK152" s="39"/>
      <c r="IL152" s="39"/>
      <c r="IM152" s="39"/>
      <c r="IP152" s="39"/>
      <c r="IQ152" s="39"/>
      <c r="IR152" s="39"/>
      <c r="IS152" s="39"/>
      <c r="IT152" s="39"/>
      <c r="IU152" s="39"/>
    </row>
    <row r="153" spans="1:255" ht="105.75" customHeight="1">
      <c r="A153" s="154" t="s">
        <v>3060</v>
      </c>
      <c r="B153" s="155" t="s">
        <v>2481</v>
      </c>
      <c r="C153" s="155" t="s">
        <v>2502</v>
      </c>
      <c r="D153" s="155" t="s">
        <v>13993</v>
      </c>
      <c r="E153" s="155" t="s">
        <v>2925</v>
      </c>
      <c r="F153" s="155" t="s">
        <v>2537</v>
      </c>
      <c r="G153" s="155" t="s">
        <v>2926</v>
      </c>
      <c r="H153" s="154" t="s">
        <v>13994</v>
      </c>
      <c r="J153" s="39"/>
      <c r="K153" s="39"/>
      <c r="L153" s="39"/>
      <c r="M153" s="39"/>
      <c r="N153" s="39"/>
      <c r="O153" s="39"/>
      <c r="R153" s="39"/>
      <c r="S153" s="39"/>
      <c r="T153" s="39"/>
      <c r="U153" s="39"/>
      <c r="V153" s="39"/>
      <c r="W153" s="39"/>
      <c r="Z153" s="39"/>
      <c r="AA153" s="39"/>
      <c r="AB153" s="39"/>
      <c r="AC153" s="39"/>
      <c r="AD153" s="39"/>
      <c r="AE153" s="39"/>
      <c r="AH153" s="39"/>
      <c r="AI153" s="39"/>
      <c r="AJ153" s="39"/>
      <c r="AK153" s="39"/>
      <c r="AL153" s="39"/>
      <c r="AM153" s="39"/>
      <c r="AP153" s="39"/>
      <c r="AQ153" s="39"/>
      <c r="AR153" s="39"/>
      <c r="AS153" s="39"/>
      <c r="AT153" s="39"/>
      <c r="AU153" s="39"/>
      <c r="AX153" s="39"/>
      <c r="AY153" s="39"/>
      <c r="AZ153" s="39"/>
      <c r="BA153" s="39"/>
      <c r="BB153" s="39"/>
      <c r="BC153" s="39"/>
      <c r="BF153" s="39"/>
      <c r="BG153" s="39"/>
      <c r="BH153" s="39"/>
      <c r="BI153" s="39"/>
      <c r="BJ153" s="39"/>
      <c r="BK153" s="39"/>
      <c r="BN153" s="39"/>
      <c r="BO153" s="39"/>
      <c r="BP153" s="39"/>
      <c r="BQ153" s="39"/>
      <c r="BR153" s="39"/>
      <c r="BS153" s="39"/>
      <c r="BV153" s="39"/>
      <c r="BW153" s="39"/>
      <c r="BX153" s="39"/>
      <c r="BY153" s="39"/>
      <c r="BZ153" s="39"/>
      <c r="CA153" s="39"/>
      <c r="CD153" s="39"/>
      <c r="CE153" s="39"/>
      <c r="CF153" s="39"/>
      <c r="CG153" s="39"/>
      <c r="CH153" s="39"/>
      <c r="CI153" s="39"/>
      <c r="CL153" s="39"/>
      <c r="CM153" s="39"/>
      <c r="CN153" s="39"/>
      <c r="CO153" s="39"/>
      <c r="CP153" s="39"/>
      <c r="CQ153" s="39"/>
      <c r="CT153" s="39"/>
      <c r="CU153" s="39"/>
      <c r="CV153" s="39"/>
      <c r="CW153" s="39"/>
      <c r="CX153" s="39"/>
      <c r="CY153" s="39"/>
      <c r="DB153" s="39"/>
      <c r="DC153" s="39"/>
      <c r="DD153" s="39"/>
      <c r="DE153" s="39"/>
      <c r="DF153" s="39"/>
      <c r="DG153" s="39"/>
      <c r="DJ153" s="39"/>
      <c r="DK153" s="39"/>
      <c r="DL153" s="39"/>
      <c r="DM153" s="39"/>
      <c r="DN153" s="39"/>
      <c r="DO153" s="39"/>
      <c r="DR153" s="39"/>
      <c r="DS153" s="39"/>
      <c r="DT153" s="39"/>
      <c r="DU153" s="39"/>
      <c r="DV153" s="39"/>
      <c r="DW153" s="39"/>
      <c r="DZ153" s="39"/>
      <c r="EA153" s="39"/>
      <c r="EB153" s="39"/>
      <c r="EC153" s="39"/>
      <c r="ED153" s="39"/>
      <c r="EE153" s="39"/>
      <c r="EH153" s="39"/>
      <c r="EI153" s="39"/>
      <c r="EJ153" s="39"/>
      <c r="EK153" s="39"/>
      <c r="EL153" s="39"/>
      <c r="EM153" s="39"/>
      <c r="EP153" s="39"/>
      <c r="EQ153" s="39"/>
      <c r="ER153" s="39"/>
      <c r="ES153" s="39"/>
      <c r="ET153" s="39"/>
      <c r="EU153" s="39"/>
      <c r="EX153" s="39"/>
      <c r="EY153" s="39"/>
      <c r="EZ153" s="39"/>
      <c r="FA153" s="39"/>
      <c r="FB153" s="39"/>
      <c r="FC153" s="39"/>
      <c r="FF153" s="39"/>
      <c r="FG153" s="39"/>
      <c r="FH153" s="39"/>
      <c r="FI153" s="39"/>
      <c r="FJ153" s="39"/>
      <c r="FK153" s="39"/>
      <c r="FN153" s="39"/>
      <c r="FO153" s="39"/>
      <c r="FP153" s="39"/>
      <c r="FQ153" s="39"/>
      <c r="FR153" s="39"/>
      <c r="FS153" s="39"/>
      <c r="FV153" s="39"/>
      <c r="FW153" s="39"/>
      <c r="FX153" s="39"/>
      <c r="FY153" s="39"/>
      <c r="FZ153" s="39"/>
      <c r="GA153" s="39"/>
      <c r="GD153" s="39"/>
      <c r="GE153" s="39"/>
      <c r="GF153" s="39"/>
      <c r="GG153" s="39"/>
      <c r="GH153" s="39"/>
      <c r="GI153" s="39"/>
      <c r="GL153" s="39"/>
      <c r="GM153" s="39"/>
      <c r="GN153" s="39"/>
      <c r="GO153" s="39"/>
      <c r="GP153" s="39"/>
      <c r="GQ153" s="39"/>
      <c r="GT153" s="39"/>
      <c r="GU153" s="39"/>
      <c r="GV153" s="39"/>
      <c r="GW153" s="39"/>
      <c r="GX153" s="39"/>
      <c r="GY153" s="39"/>
      <c r="HB153" s="39"/>
      <c r="HC153" s="39"/>
      <c r="HD153" s="39"/>
      <c r="HE153" s="39"/>
      <c r="HF153" s="39"/>
      <c r="HG153" s="39"/>
      <c r="HJ153" s="39"/>
      <c r="HK153" s="39"/>
      <c r="HL153" s="39"/>
      <c r="HM153" s="39"/>
      <c r="HN153" s="39"/>
      <c r="HO153" s="39"/>
      <c r="HR153" s="39"/>
      <c r="HS153" s="39"/>
      <c r="HT153" s="39"/>
      <c r="HU153" s="39"/>
      <c r="HV153" s="39"/>
      <c r="HW153" s="39"/>
      <c r="HZ153" s="39"/>
      <c r="IA153" s="39"/>
      <c r="IB153" s="39"/>
      <c r="IC153" s="39"/>
      <c r="ID153" s="39"/>
      <c r="IE153" s="39"/>
      <c r="IH153" s="39"/>
      <c r="II153" s="39"/>
      <c r="IJ153" s="39"/>
      <c r="IK153" s="39"/>
      <c r="IL153" s="39"/>
      <c r="IM153" s="39"/>
      <c r="IP153" s="39"/>
      <c r="IQ153" s="39"/>
      <c r="IR153" s="39"/>
      <c r="IS153" s="39"/>
      <c r="IT153" s="39"/>
      <c r="IU153" s="39"/>
    </row>
    <row r="154" spans="1:255" ht="75.75" customHeight="1">
      <c r="A154" s="154" t="s">
        <v>3061</v>
      </c>
      <c r="B154" s="155" t="s">
        <v>2481</v>
      </c>
      <c r="C154" s="155" t="s">
        <v>2647</v>
      </c>
      <c r="D154" s="155" t="s">
        <v>2623</v>
      </c>
      <c r="E154" s="155" t="s">
        <v>3062</v>
      </c>
      <c r="F154" s="155" t="s">
        <v>3063</v>
      </c>
      <c r="G154" s="155" t="s">
        <v>3064</v>
      </c>
      <c r="H154" s="154" t="s">
        <v>3065</v>
      </c>
      <c r="J154" s="39"/>
      <c r="K154" s="39"/>
      <c r="L154" s="39"/>
      <c r="M154" s="39"/>
      <c r="N154" s="39"/>
      <c r="O154" s="39"/>
      <c r="R154" s="39"/>
      <c r="S154" s="39"/>
      <c r="T154" s="39"/>
      <c r="U154" s="39"/>
      <c r="V154" s="39"/>
      <c r="W154" s="39"/>
      <c r="Z154" s="39"/>
      <c r="AA154" s="39"/>
      <c r="AB154" s="39"/>
      <c r="AC154" s="39"/>
      <c r="AD154" s="39"/>
      <c r="AE154" s="39"/>
      <c r="AH154" s="39"/>
      <c r="AI154" s="39"/>
      <c r="AJ154" s="39"/>
      <c r="AK154" s="39"/>
      <c r="AL154" s="39"/>
      <c r="AM154" s="39"/>
      <c r="AP154" s="39"/>
      <c r="AQ154" s="39"/>
      <c r="AR154" s="39"/>
      <c r="AS154" s="39"/>
      <c r="AT154" s="39"/>
      <c r="AU154" s="39"/>
      <c r="AX154" s="39"/>
      <c r="AY154" s="39"/>
      <c r="AZ154" s="39"/>
      <c r="BA154" s="39"/>
      <c r="BB154" s="39"/>
      <c r="BC154" s="39"/>
      <c r="BF154" s="39"/>
      <c r="BG154" s="39"/>
      <c r="BH154" s="39"/>
      <c r="BI154" s="39"/>
      <c r="BJ154" s="39"/>
      <c r="BK154" s="39"/>
      <c r="BN154" s="39"/>
      <c r="BO154" s="39"/>
      <c r="BP154" s="39"/>
      <c r="BQ154" s="39"/>
      <c r="BR154" s="39"/>
      <c r="BS154" s="39"/>
      <c r="BV154" s="39"/>
      <c r="BW154" s="39"/>
      <c r="BX154" s="39"/>
      <c r="BY154" s="39"/>
      <c r="BZ154" s="39"/>
      <c r="CA154" s="39"/>
      <c r="CD154" s="39"/>
      <c r="CE154" s="39"/>
      <c r="CF154" s="39"/>
      <c r="CG154" s="39"/>
      <c r="CH154" s="39"/>
      <c r="CI154" s="39"/>
      <c r="CL154" s="39"/>
      <c r="CM154" s="39"/>
      <c r="CN154" s="39"/>
      <c r="CO154" s="39"/>
      <c r="CP154" s="39"/>
      <c r="CQ154" s="39"/>
      <c r="CT154" s="39"/>
      <c r="CU154" s="39"/>
      <c r="CV154" s="39"/>
      <c r="CW154" s="39"/>
      <c r="CX154" s="39"/>
      <c r="CY154" s="39"/>
      <c r="DB154" s="39"/>
      <c r="DC154" s="39"/>
      <c r="DD154" s="39"/>
      <c r="DE154" s="39"/>
      <c r="DF154" s="39"/>
      <c r="DG154" s="39"/>
      <c r="DJ154" s="39"/>
      <c r="DK154" s="39"/>
      <c r="DL154" s="39"/>
      <c r="DM154" s="39"/>
      <c r="DN154" s="39"/>
      <c r="DO154" s="39"/>
      <c r="DR154" s="39"/>
      <c r="DS154" s="39"/>
      <c r="DT154" s="39"/>
      <c r="DU154" s="39"/>
      <c r="DV154" s="39"/>
      <c r="DW154" s="39"/>
      <c r="DZ154" s="39"/>
      <c r="EA154" s="39"/>
      <c r="EB154" s="39"/>
      <c r="EC154" s="39"/>
      <c r="ED154" s="39"/>
      <c r="EE154" s="39"/>
      <c r="EH154" s="39"/>
      <c r="EI154" s="39"/>
      <c r="EJ154" s="39"/>
      <c r="EK154" s="39"/>
      <c r="EL154" s="39"/>
      <c r="EM154" s="39"/>
      <c r="EP154" s="39"/>
      <c r="EQ154" s="39"/>
      <c r="ER154" s="39"/>
      <c r="ES154" s="39"/>
      <c r="ET154" s="39"/>
      <c r="EU154" s="39"/>
      <c r="EX154" s="39"/>
      <c r="EY154" s="39"/>
      <c r="EZ154" s="39"/>
      <c r="FA154" s="39"/>
      <c r="FB154" s="39"/>
      <c r="FC154" s="39"/>
      <c r="FF154" s="39"/>
      <c r="FG154" s="39"/>
      <c r="FH154" s="39"/>
      <c r="FI154" s="39"/>
      <c r="FJ154" s="39"/>
      <c r="FK154" s="39"/>
      <c r="FN154" s="39"/>
      <c r="FO154" s="39"/>
      <c r="FP154" s="39"/>
      <c r="FQ154" s="39"/>
      <c r="FR154" s="39"/>
      <c r="FS154" s="39"/>
      <c r="FV154" s="39"/>
      <c r="FW154" s="39"/>
      <c r="FX154" s="39"/>
      <c r="FY154" s="39"/>
      <c r="FZ154" s="39"/>
      <c r="GA154" s="39"/>
      <c r="GD154" s="39"/>
      <c r="GE154" s="39"/>
      <c r="GF154" s="39"/>
      <c r="GG154" s="39"/>
      <c r="GH154" s="39"/>
      <c r="GI154" s="39"/>
      <c r="GL154" s="39"/>
      <c r="GM154" s="39"/>
      <c r="GN154" s="39"/>
      <c r="GO154" s="39"/>
      <c r="GP154" s="39"/>
      <c r="GQ154" s="39"/>
      <c r="GT154" s="39"/>
      <c r="GU154" s="39"/>
      <c r="GV154" s="39"/>
      <c r="GW154" s="39"/>
      <c r="GX154" s="39"/>
      <c r="GY154" s="39"/>
      <c r="HB154" s="39"/>
      <c r="HC154" s="39"/>
      <c r="HD154" s="39"/>
      <c r="HE154" s="39"/>
      <c r="HF154" s="39"/>
      <c r="HG154" s="39"/>
      <c r="HJ154" s="39"/>
      <c r="HK154" s="39"/>
      <c r="HL154" s="39"/>
      <c r="HM154" s="39"/>
      <c r="HN154" s="39"/>
      <c r="HO154" s="39"/>
      <c r="HR154" s="39"/>
      <c r="HS154" s="39"/>
      <c r="HT154" s="39"/>
      <c r="HU154" s="39"/>
      <c r="HV154" s="39"/>
      <c r="HW154" s="39"/>
      <c r="HZ154" s="39"/>
      <c r="IA154" s="39"/>
      <c r="IB154" s="39"/>
      <c r="IC154" s="39"/>
      <c r="ID154" s="39"/>
      <c r="IE154" s="39"/>
      <c r="IH154" s="39"/>
      <c r="II154" s="39"/>
      <c r="IJ154" s="39"/>
      <c r="IK154" s="39"/>
      <c r="IL154" s="39"/>
      <c r="IM154" s="39"/>
      <c r="IP154" s="39"/>
      <c r="IQ154" s="39"/>
      <c r="IR154" s="39"/>
      <c r="IS154" s="39"/>
      <c r="IT154" s="39"/>
      <c r="IU154" s="39"/>
    </row>
    <row r="155" spans="1:255" ht="75.75" customHeight="1">
      <c r="A155" s="154" t="s">
        <v>3066</v>
      </c>
      <c r="B155" s="155" t="s">
        <v>2481</v>
      </c>
      <c r="C155" s="155" t="s">
        <v>2647</v>
      </c>
      <c r="D155" s="155" t="s">
        <v>2623</v>
      </c>
      <c r="E155" s="155" t="s">
        <v>3062</v>
      </c>
      <c r="F155" s="155" t="s">
        <v>3063</v>
      </c>
      <c r="G155" s="155" t="s">
        <v>3067</v>
      </c>
      <c r="H155" s="154" t="s">
        <v>3068</v>
      </c>
      <c r="J155" s="39"/>
      <c r="K155" s="39"/>
      <c r="L155" s="39"/>
      <c r="M155" s="39"/>
      <c r="N155" s="39"/>
      <c r="O155" s="39"/>
      <c r="R155" s="39"/>
      <c r="S155" s="39"/>
      <c r="T155" s="39"/>
      <c r="U155" s="39"/>
      <c r="V155" s="39"/>
      <c r="W155" s="39"/>
      <c r="Z155" s="39"/>
      <c r="AA155" s="39"/>
      <c r="AB155" s="39"/>
      <c r="AC155" s="39"/>
      <c r="AD155" s="39"/>
      <c r="AE155" s="39"/>
      <c r="AH155" s="39"/>
      <c r="AI155" s="39"/>
      <c r="AJ155" s="39"/>
      <c r="AK155" s="39"/>
      <c r="AL155" s="39"/>
      <c r="AM155" s="39"/>
      <c r="AP155" s="39"/>
      <c r="AQ155" s="39"/>
      <c r="AR155" s="39"/>
      <c r="AS155" s="39"/>
      <c r="AT155" s="39"/>
      <c r="AU155" s="39"/>
      <c r="AX155" s="39"/>
      <c r="AY155" s="39"/>
      <c r="AZ155" s="39"/>
      <c r="BA155" s="39"/>
      <c r="BB155" s="39"/>
      <c r="BC155" s="39"/>
      <c r="BF155" s="39"/>
      <c r="BG155" s="39"/>
      <c r="BH155" s="39"/>
      <c r="BI155" s="39"/>
      <c r="BJ155" s="39"/>
      <c r="BK155" s="39"/>
      <c r="BN155" s="39"/>
      <c r="BO155" s="39"/>
      <c r="BP155" s="39"/>
      <c r="BQ155" s="39"/>
      <c r="BR155" s="39"/>
      <c r="BS155" s="39"/>
      <c r="BV155" s="39"/>
      <c r="BW155" s="39"/>
      <c r="BX155" s="39"/>
      <c r="BY155" s="39"/>
      <c r="BZ155" s="39"/>
      <c r="CA155" s="39"/>
      <c r="CD155" s="39"/>
      <c r="CE155" s="39"/>
      <c r="CF155" s="39"/>
      <c r="CG155" s="39"/>
      <c r="CH155" s="39"/>
      <c r="CI155" s="39"/>
      <c r="CL155" s="39"/>
      <c r="CM155" s="39"/>
      <c r="CN155" s="39"/>
      <c r="CO155" s="39"/>
      <c r="CP155" s="39"/>
      <c r="CQ155" s="39"/>
      <c r="CT155" s="39"/>
      <c r="CU155" s="39"/>
      <c r="CV155" s="39"/>
      <c r="CW155" s="39"/>
      <c r="CX155" s="39"/>
      <c r="CY155" s="39"/>
      <c r="DB155" s="39"/>
      <c r="DC155" s="39"/>
      <c r="DD155" s="39"/>
      <c r="DE155" s="39"/>
      <c r="DF155" s="39"/>
      <c r="DG155" s="39"/>
      <c r="DJ155" s="39"/>
      <c r="DK155" s="39"/>
      <c r="DL155" s="39"/>
      <c r="DM155" s="39"/>
      <c r="DN155" s="39"/>
      <c r="DO155" s="39"/>
      <c r="DR155" s="39"/>
      <c r="DS155" s="39"/>
      <c r="DT155" s="39"/>
      <c r="DU155" s="39"/>
      <c r="DV155" s="39"/>
      <c r="DW155" s="39"/>
      <c r="DZ155" s="39"/>
      <c r="EA155" s="39"/>
      <c r="EB155" s="39"/>
      <c r="EC155" s="39"/>
      <c r="ED155" s="39"/>
      <c r="EE155" s="39"/>
      <c r="EH155" s="39"/>
      <c r="EI155" s="39"/>
      <c r="EJ155" s="39"/>
      <c r="EK155" s="39"/>
      <c r="EL155" s="39"/>
      <c r="EM155" s="39"/>
      <c r="EP155" s="39"/>
      <c r="EQ155" s="39"/>
      <c r="ER155" s="39"/>
      <c r="ES155" s="39"/>
      <c r="ET155" s="39"/>
      <c r="EU155" s="39"/>
      <c r="EX155" s="39"/>
      <c r="EY155" s="39"/>
      <c r="EZ155" s="39"/>
      <c r="FA155" s="39"/>
      <c r="FB155" s="39"/>
      <c r="FC155" s="39"/>
      <c r="FF155" s="39"/>
      <c r="FG155" s="39"/>
      <c r="FH155" s="39"/>
      <c r="FI155" s="39"/>
      <c r="FJ155" s="39"/>
      <c r="FK155" s="39"/>
      <c r="FN155" s="39"/>
      <c r="FO155" s="39"/>
      <c r="FP155" s="39"/>
      <c r="FQ155" s="39"/>
      <c r="FR155" s="39"/>
      <c r="FS155" s="39"/>
      <c r="FV155" s="39"/>
      <c r="FW155" s="39"/>
      <c r="FX155" s="39"/>
      <c r="FY155" s="39"/>
      <c r="FZ155" s="39"/>
      <c r="GA155" s="39"/>
      <c r="GD155" s="39"/>
      <c r="GE155" s="39"/>
      <c r="GF155" s="39"/>
      <c r="GG155" s="39"/>
      <c r="GH155" s="39"/>
      <c r="GI155" s="39"/>
      <c r="GL155" s="39"/>
      <c r="GM155" s="39"/>
      <c r="GN155" s="39"/>
      <c r="GO155" s="39"/>
      <c r="GP155" s="39"/>
      <c r="GQ155" s="39"/>
      <c r="GT155" s="39"/>
      <c r="GU155" s="39"/>
      <c r="GV155" s="39"/>
      <c r="GW155" s="39"/>
      <c r="GX155" s="39"/>
      <c r="GY155" s="39"/>
      <c r="HB155" s="39"/>
      <c r="HC155" s="39"/>
      <c r="HD155" s="39"/>
      <c r="HE155" s="39"/>
      <c r="HF155" s="39"/>
      <c r="HG155" s="39"/>
      <c r="HJ155" s="39"/>
      <c r="HK155" s="39"/>
      <c r="HL155" s="39"/>
      <c r="HM155" s="39"/>
      <c r="HN155" s="39"/>
      <c r="HO155" s="39"/>
      <c r="HR155" s="39"/>
      <c r="HS155" s="39"/>
      <c r="HT155" s="39"/>
      <c r="HU155" s="39"/>
      <c r="HV155" s="39"/>
      <c r="HW155" s="39"/>
      <c r="HZ155" s="39"/>
      <c r="IA155" s="39"/>
      <c r="IB155" s="39"/>
      <c r="IC155" s="39"/>
      <c r="ID155" s="39"/>
      <c r="IE155" s="39"/>
      <c r="IH155" s="39"/>
      <c r="II155" s="39"/>
      <c r="IJ155" s="39"/>
      <c r="IK155" s="39"/>
      <c r="IL155" s="39"/>
      <c r="IM155" s="39"/>
      <c r="IP155" s="39"/>
      <c r="IQ155" s="39"/>
      <c r="IR155" s="39"/>
      <c r="IS155" s="39"/>
      <c r="IT155" s="39"/>
      <c r="IU155" s="39"/>
    </row>
    <row r="156" spans="1:255" ht="75.75" customHeight="1">
      <c r="A156" s="154" t="s">
        <v>3069</v>
      </c>
      <c r="B156" s="155" t="s">
        <v>2481</v>
      </c>
      <c r="C156" s="155" t="s">
        <v>2647</v>
      </c>
      <c r="D156" s="155" t="s">
        <v>2623</v>
      </c>
      <c r="E156" s="155" t="s">
        <v>3062</v>
      </c>
      <c r="F156" s="155" t="s">
        <v>3063</v>
      </c>
      <c r="G156" s="155" t="s">
        <v>3070</v>
      </c>
      <c r="H156" s="154" t="s">
        <v>3071</v>
      </c>
      <c r="J156" s="39"/>
      <c r="K156" s="39"/>
      <c r="L156" s="39"/>
      <c r="M156" s="39"/>
      <c r="N156" s="39"/>
      <c r="O156" s="39"/>
      <c r="R156" s="39"/>
      <c r="S156" s="39"/>
      <c r="T156" s="39"/>
      <c r="U156" s="39"/>
      <c r="V156" s="39"/>
      <c r="W156" s="39"/>
      <c r="Z156" s="39"/>
      <c r="AA156" s="39"/>
      <c r="AB156" s="39"/>
      <c r="AC156" s="39"/>
      <c r="AD156" s="39"/>
      <c r="AE156" s="39"/>
      <c r="AH156" s="39"/>
      <c r="AI156" s="39"/>
      <c r="AJ156" s="39"/>
      <c r="AK156" s="39"/>
      <c r="AL156" s="39"/>
      <c r="AM156" s="39"/>
      <c r="AP156" s="39"/>
      <c r="AQ156" s="39"/>
      <c r="AR156" s="39"/>
      <c r="AS156" s="39"/>
      <c r="AT156" s="39"/>
      <c r="AU156" s="39"/>
      <c r="AX156" s="39"/>
      <c r="AY156" s="39"/>
      <c r="AZ156" s="39"/>
      <c r="BA156" s="39"/>
      <c r="BB156" s="39"/>
      <c r="BC156" s="39"/>
      <c r="BF156" s="39"/>
      <c r="BG156" s="39"/>
      <c r="BH156" s="39"/>
      <c r="BI156" s="39"/>
      <c r="BJ156" s="39"/>
      <c r="BK156" s="39"/>
      <c r="BN156" s="39"/>
      <c r="BO156" s="39"/>
      <c r="BP156" s="39"/>
      <c r="BQ156" s="39"/>
      <c r="BR156" s="39"/>
      <c r="BS156" s="39"/>
      <c r="BV156" s="39"/>
      <c r="BW156" s="39"/>
      <c r="BX156" s="39"/>
      <c r="BY156" s="39"/>
      <c r="BZ156" s="39"/>
      <c r="CA156" s="39"/>
      <c r="CD156" s="39"/>
      <c r="CE156" s="39"/>
      <c r="CF156" s="39"/>
      <c r="CG156" s="39"/>
      <c r="CH156" s="39"/>
      <c r="CI156" s="39"/>
      <c r="CL156" s="39"/>
      <c r="CM156" s="39"/>
      <c r="CN156" s="39"/>
      <c r="CO156" s="39"/>
      <c r="CP156" s="39"/>
      <c r="CQ156" s="39"/>
      <c r="CT156" s="39"/>
      <c r="CU156" s="39"/>
      <c r="CV156" s="39"/>
      <c r="CW156" s="39"/>
      <c r="CX156" s="39"/>
      <c r="CY156" s="39"/>
      <c r="DB156" s="39"/>
      <c r="DC156" s="39"/>
      <c r="DD156" s="39"/>
      <c r="DE156" s="39"/>
      <c r="DF156" s="39"/>
      <c r="DG156" s="39"/>
      <c r="DJ156" s="39"/>
      <c r="DK156" s="39"/>
      <c r="DL156" s="39"/>
      <c r="DM156" s="39"/>
      <c r="DN156" s="39"/>
      <c r="DO156" s="39"/>
      <c r="DR156" s="39"/>
      <c r="DS156" s="39"/>
      <c r="DT156" s="39"/>
      <c r="DU156" s="39"/>
      <c r="DV156" s="39"/>
      <c r="DW156" s="39"/>
      <c r="DZ156" s="39"/>
      <c r="EA156" s="39"/>
      <c r="EB156" s="39"/>
      <c r="EC156" s="39"/>
      <c r="ED156" s="39"/>
      <c r="EE156" s="39"/>
      <c r="EH156" s="39"/>
      <c r="EI156" s="39"/>
      <c r="EJ156" s="39"/>
      <c r="EK156" s="39"/>
      <c r="EL156" s="39"/>
      <c r="EM156" s="39"/>
      <c r="EP156" s="39"/>
      <c r="EQ156" s="39"/>
      <c r="ER156" s="39"/>
      <c r="ES156" s="39"/>
      <c r="ET156" s="39"/>
      <c r="EU156" s="39"/>
      <c r="EX156" s="39"/>
      <c r="EY156" s="39"/>
      <c r="EZ156" s="39"/>
      <c r="FA156" s="39"/>
      <c r="FB156" s="39"/>
      <c r="FC156" s="39"/>
      <c r="FF156" s="39"/>
      <c r="FG156" s="39"/>
      <c r="FH156" s="39"/>
      <c r="FI156" s="39"/>
      <c r="FJ156" s="39"/>
      <c r="FK156" s="39"/>
      <c r="FN156" s="39"/>
      <c r="FO156" s="39"/>
      <c r="FP156" s="39"/>
      <c r="FQ156" s="39"/>
      <c r="FR156" s="39"/>
      <c r="FS156" s="39"/>
      <c r="FV156" s="39"/>
      <c r="FW156" s="39"/>
      <c r="FX156" s="39"/>
      <c r="FY156" s="39"/>
      <c r="FZ156" s="39"/>
      <c r="GA156" s="39"/>
      <c r="GD156" s="39"/>
      <c r="GE156" s="39"/>
      <c r="GF156" s="39"/>
      <c r="GG156" s="39"/>
      <c r="GH156" s="39"/>
      <c r="GI156" s="39"/>
      <c r="GL156" s="39"/>
      <c r="GM156" s="39"/>
      <c r="GN156" s="39"/>
      <c r="GO156" s="39"/>
      <c r="GP156" s="39"/>
      <c r="GQ156" s="39"/>
      <c r="GT156" s="39"/>
      <c r="GU156" s="39"/>
      <c r="GV156" s="39"/>
      <c r="GW156" s="39"/>
      <c r="GX156" s="39"/>
      <c r="GY156" s="39"/>
      <c r="HB156" s="39"/>
      <c r="HC156" s="39"/>
      <c r="HD156" s="39"/>
      <c r="HE156" s="39"/>
      <c r="HF156" s="39"/>
      <c r="HG156" s="39"/>
      <c r="HJ156" s="39"/>
      <c r="HK156" s="39"/>
      <c r="HL156" s="39"/>
      <c r="HM156" s="39"/>
      <c r="HN156" s="39"/>
      <c r="HO156" s="39"/>
      <c r="HR156" s="39"/>
      <c r="HS156" s="39"/>
      <c r="HT156" s="39"/>
      <c r="HU156" s="39"/>
      <c r="HV156" s="39"/>
      <c r="HW156" s="39"/>
      <c r="HZ156" s="39"/>
      <c r="IA156" s="39"/>
      <c r="IB156" s="39"/>
      <c r="IC156" s="39"/>
      <c r="ID156" s="39"/>
      <c r="IE156" s="39"/>
      <c r="IH156" s="39"/>
      <c r="II156" s="39"/>
      <c r="IJ156" s="39"/>
      <c r="IK156" s="39"/>
      <c r="IL156" s="39"/>
      <c r="IM156" s="39"/>
      <c r="IP156" s="39"/>
      <c r="IQ156" s="39"/>
      <c r="IR156" s="39"/>
      <c r="IS156" s="39"/>
      <c r="IT156" s="39"/>
      <c r="IU156" s="39"/>
    </row>
    <row r="157" spans="1:255" ht="75.75" customHeight="1">
      <c r="A157" s="154" t="s">
        <v>3072</v>
      </c>
      <c r="B157" s="155" t="s">
        <v>2481</v>
      </c>
      <c r="C157" s="155" t="s">
        <v>2647</v>
      </c>
      <c r="D157" s="155" t="s">
        <v>2623</v>
      </c>
      <c r="E157" s="155" t="s">
        <v>3062</v>
      </c>
      <c r="F157" s="155" t="s">
        <v>3063</v>
      </c>
      <c r="G157" s="155" t="s">
        <v>3073</v>
      </c>
      <c r="H157" s="154" t="s">
        <v>3074</v>
      </c>
      <c r="J157" s="39"/>
      <c r="K157" s="39"/>
      <c r="L157" s="39"/>
      <c r="M157" s="39"/>
      <c r="N157" s="39"/>
      <c r="O157" s="39"/>
      <c r="R157" s="39"/>
      <c r="S157" s="39"/>
      <c r="T157" s="39"/>
      <c r="U157" s="39"/>
      <c r="V157" s="39"/>
      <c r="W157" s="39"/>
      <c r="Z157" s="39"/>
      <c r="AA157" s="39"/>
      <c r="AB157" s="39"/>
      <c r="AC157" s="39"/>
      <c r="AD157" s="39"/>
      <c r="AE157" s="39"/>
      <c r="AH157" s="39"/>
      <c r="AI157" s="39"/>
      <c r="AJ157" s="39"/>
      <c r="AK157" s="39"/>
      <c r="AL157" s="39"/>
      <c r="AM157" s="39"/>
      <c r="AP157" s="39"/>
      <c r="AQ157" s="39"/>
      <c r="AR157" s="39"/>
      <c r="AS157" s="39"/>
      <c r="AT157" s="39"/>
      <c r="AU157" s="39"/>
      <c r="AX157" s="39"/>
      <c r="AY157" s="39"/>
      <c r="AZ157" s="39"/>
      <c r="BA157" s="39"/>
      <c r="BB157" s="39"/>
      <c r="BC157" s="39"/>
      <c r="BF157" s="39"/>
      <c r="BG157" s="39"/>
      <c r="BH157" s="39"/>
      <c r="BI157" s="39"/>
      <c r="BJ157" s="39"/>
      <c r="BK157" s="39"/>
      <c r="BN157" s="39"/>
      <c r="BO157" s="39"/>
      <c r="BP157" s="39"/>
      <c r="BQ157" s="39"/>
      <c r="BR157" s="39"/>
      <c r="BS157" s="39"/>
      <c r="BV157" s="39"/>
      <c r="BW157" s="39"/>
      <c r="BX157" s="39"/>
      <c r="BY157" s="39"/>
      <c r="BZ157" s="39"/>
      <c r="CA157" s="39"/>
      <c r="CD157" s="39"/>
      <c r="CE157" s="39"/>
      <c r="CF157" s="39"/>
      <c r="CG157" s="39"/>
      <c r="CH157" s="39"/>
      <c r="CI157" s="39"/>
      <c r="CL157" s="39"/>
      <c r="CM157" s="39"/>
      <c r="CN157" s="39"/>
      <c r="CO157" s="39"/>
      <c r="CP157" s="39"/>
      <c r="CQ157" s="39"/>
      <c r="CT157" s="39"/>
      <c r="CU157" s="39"/>
      <c r="CV157" s="39"/>
      <c r="CW157" s="39"/>
      <c r="CX157" s="39"/>
      <c r="CY157" s="39"/>
      <c r="DB157" s="39"/>
      <c r="DC157" s="39"/>
      <c r="DD157" s="39"/>
      <c r="DE157" s="39"/>
      <c r="DF157" s="39"/>
      <c r="DG157" s="39"/>
      <c r="DJ157" s="39"/>
      <c r="DK157" s="39"/>
      <c r="DL157" s="39"/>
      <c r="DM157" s="39"/>
      <c r="DN157" s="39"/>
      <c r="DO157" s="39"/>
      <c r="DR157" s="39"/>
      <c r="DS157" s="39"/>
      <c r="DT157" s="39"/>
      <c r="DU157" s="39"/>
      <c r="DV157" s="39"/>
      <c r="DW157" s="39"/>
      <c r="DZ157" s="39"/>
      <c r="EA157" s="39"/>
      <c r="EB157" s="39"/>
      <c r="EC157" s="39"/>
      <c r="ED157" s="39"/>
      <c r="EE157" s="39"/>
      <c r="EH157" s="39"/>
      <c r="EI157" s="39"/>
      <c r="EJ157" s="39"/>
      <c r="EK157" s="39"/>
      <c r="EL157" s="39"/>
      <c r="EM157" s="39"/>
      <c r="EP157" s="39"/>
      <c r="EQ157" s="39"/>
      <c r="ER157" s="39"/>
      <c r="ES157" s="39"/>
      <c r="ET157" s="39"/>
      <c r="EU157" s="39"/>
      <c r="EX157" s="39"/>
      <c r="EY157" s="39"/>
      <c r="EZ157" s="39"/>
      <c r="FA157" s="39"/>
      <c r="FB157" s="39"/>
      <c r="FC157" s="39"/>
      <c r="FF157" s="39"/>
      <c r="FG157" s="39"/>
      <c r="FH157" s="39"/>
      <c r="FI157" s="39"/>
      <c r="FJ157" s="39"/>
      <c r="FK157" s="39"/>
      <c r="FN157" s="39"/>
      <c r="FO157" s="39"/>
      <c r="FP157" s="39"/>
      <c r="FQ157" s="39"/>
      <c r="FR157" s="39"/>
      <c r="FS157" s="39"/>
      <c r="FV157" s="39"/>
      <c r="FW157" s="39"/>
      <c r="FX157" s="39"/>
      <c r="FY157" s="39"/>
      <c r="FZ157" s="39"/>
      <c r="GA157" s="39"/>
      <c r="GD157" s="39"/>
      <c r="GE157" s="39"/>
      <c r="GF157" s="39"/>
      <c r="GG157" s="39"/>
      <c r="GH157" s="39"/>
      <c r="GI157" s="39"/>
      <c r="GL157" s="39"/>
      <c r="GM157" s="39"/>
      <c r="GN157" s="39"/>
      <c r="GO157" s="39"/>
      <c r="GP157" s="39"/>
      <c r="GQ157" s="39"/>
      <c r="GT157" s="39"/>
      <c r="GU157" s="39"/>
      <c r="GV157" s="39"/>
      <c r="GW157" s="39"/>
      <c r="GX157" s="39"/>
      <c r="GY157" s="39"/>
      <c r="HB157" s="39"/>
      <c r="HC157" s="39"/>
      <c r="HD157" s="39"/>
      <c r="HE157" s="39"/>
      <c r="HF157" s="39"/>
      <c r="HG157" s="39"/>
      <c r="HJ157" s="39"/>
      <c r="HK157" s="39"/>
      <c r="HL157" s="39"/>
      <c r="HM157" s="39"/>
      <c r="HN157" s="39"/>
      <c r="HO157" s="39"/>
      <c r="HR157" s="39"/>
      <c r="HS157" s="39"/>
      <c r="HT157" s="39"/>
      <c r="HU157" s="39"/>
      <c r="HV157" s="39"/>
      <c r="HW157" s="39"/>
      <c r="HZ157" s="39"/>
      <c r="IA157" s="39"/>
      <c r="IB157" s="39"/>
      <c r="IC157" s="39"/>
      <c r="ID157" s="39"/>
      <c r="IE157" s="39"/>
      <c r="IH157" s="39"/>
      <c r="II157" s="39"/>
      <c r="IJ157" s="39"/>
      <c r="IK157" s="39"/>
      <c r="IL157" s="39"/>
      <c r="IM157" s="39"/>
      <c r="IP157" s="39"/>
      <c r="IQ157" s="39"/>
      <c r="IR157" s="39"/>
      <c r="IS157" s="39"/>
      <c r="IT157" s="39"/>
      <c r="IU157" s="39"/>
    </row>
    <row r="158" spans="1:255" ht="75.75" customHeight="1">
      <c r="A158" s="154" t="s">
        <v>3075</v>
      </c>
      <c r="B158" s="155" t="s">
        <v>2481</v>
      </c>
      <c r="C158" s="155" t="s">
        <v>2647</v>
      </c>
      <c r="D158" s="155" t="s">
        <v>2623</v>
      </c>
      <c r="E158" s="155" t="s">
        <v>3062</v>
      </c>
      <c r="F158" s="155" t="s">
        <v>3063</v>
      </c>
      <c r="G158" s="155" t="s">
        <v>3076</v>
      </c>
      <c r="H158" s="154" t="s">
        <v>3074</v>
      </c>
      <c r="J158" s="39"/>
      <c r="K158" s="39"/>
      <c r="L158" s="39"/>
      <c r="M158" s="39"/>
      <c r="N158" s="39"/>
      <c r="O158" s="39"/>
      <c r="R158" s="39"/>
      <c r="S158" s="39"/>
      <c r="T158" s="39"/>
      <c r="U158" s="39"/>
      <c r="V158" s="39"/>
      <c r="W158" s="39"/>
      <c r="Z158" s="39"/>
      <c r="AA158" s="39"/>
      <c r="AB158" s="39"/>
      <c r="AC158" s="39"/>
      <c r="AD158" s="39"/>
      <c r="AE158" s="39"/>
      <c r="AH158" s="39"/>
      <c r="AI158" s="39"/>
      <c r="AJ158" s="39"/>
      <c r="AK158" s="39"/>
      <c r="AL158" s="39"/>
      <c r="AM158" s="39"/>
      <c r="AP158" s="39"/>
      <c r="AQ158" s="39"/>
      <c r="AR158" s="39"/>
      <c r="AS158" s="39"/>
      <c r="AT158" s="39"/>
      <c r="AU158" s="39"/>
      <c r="AX158" s="39"/>
      <c r="AY158" s="39"/>
      <c r="AZ158" s="39"/>
      <c r="BA158" s="39"/>
      <c r="BB158" s="39"/>
      <c r="BC158" s="39"/>
      <c r="BF158" s="39"/>
      <c r="BG158" s="39"/>
      <c r="BH158" s="39"/>
      <c r="BI158" s="39"/>
      <c r="BJ158" s="39"/>
      <c r="BK158" s="39"/>
      <c r="BN158" s="39"/>
      <c r="BO158" s="39"/>
      <c r="BP158" s="39"/>
      <c r="BQ158" s="39"/>
      <c r="BR158" s="39"/>
      <c r="BS158" s="39"/>
      <c r="BV158" s="39"/>
      <c r="BW158" s="39"/>
      <c r="BX158" s="39"/>
      <c r="BY158" s="39"/>
      <c r="BZ158" s="39"/>
      <c r="CA158" s="39"/>
      <c r="CD158" s="39"/>
      <c r="CE158" s="39"/>
      <c r="CF158" s="39"/>
      <c r="CG158" s="39"/>
      <c r="CH158" s="39"/>
      <c r="CI158" s="39"/>
      <c r="CL158" s="39"/>
      <c r="CM158" s="39"/>
      <c r="CN158" s="39"/>
      <c r="CO158" s="39"/>
      <c r="CP158" s="39"/>
      <c r="CQ158" s="39"/>
      <c r="CT158" s="39"/>
      <c r="CU158" s="39"/>
      <c r="CV158" s="39"/>
      <c r="CW158" s="39"/>
      <c r="CX158" s="39"/>
      <c r="CY158" s="39"/>
      <c r="DB158" s="39"/>
      <c r="DC158" s="39"/>
      <c r="DD158" s="39"/>
      <c r="DE158" s="39"/>
      <c r="DF158" s="39"/>
      <c r="DG158" s="39"/>
      <c r="DJ158" s="39"/>
      <c r="DK158" s="39"/>
      <c r="DL158" s="39"/>
      <c r="DM158" s="39"/>
      <c r="DN158" s="39"/>
      <c r="DO158" s="39"/>
      <c r="DR158" s="39"/>
      <c r="DS158" s="39"/>
      <c r="DT158" s="39"/>
      <c r="DU158" s="39"/>
      <c r="DV158" s="39"/>
      <c r="DW158" s="39"/>
      <c r="DZ158" s="39"/>
      <c r="EA158" s="39"/>
      <c r="EB158" s="39"/>
      <c r="EC158" s="39"/>
      <c r="ED158" s="39"/>
      <c r="EE158" s="39"/>
      <c r="EH158" s="39"/>
      <c r="EI158" s="39"/>
      <c r="EJ158" s="39"/>
      <c r="EK158" s="39"/>
      <c r="EL158" s="39"/>
      <c r="EM158" s="39"/>
      <c r="EP158" s="39"/>
      <c r="EQ158" s="39"/>
      <c r="ER158" s="39"/>
      <c r="ES158" s="39"/>
      <c r="ET158" s="39"/>
      <c r="EU158" s="39"/>
      <c r="EX158" s="39"/>
      <c r="EY158" s="39"/>
      <c r="EZ158" s="39"/>
      <c r="FA158" s="39"/>
      <c r="FB158" s="39"/>
      <c r="FC158" s="39"/>
      <c r="FF158" s="39"/>
      <c r="FG158" s="39"/>
      <c r="FH158" s="39"/>
      <c r="FI158" s="39"/>
      <c r="FJ158" s="39"/>
      <c r="FK158" s="39"/>
      <c r="FN158" s="39"/>
      <c r="FO158" s="39"/>
      <c r="FP158" s="39"/>
      <c r="FQ158" s="39"/>
      <c r="FR158" s="39"/>
      <c r="FS158" s="39"/>
      <c r="FV158" s="39"/>
      <c r="FW158" s="39"/>
      <c r="FX158" s="39"/>
      <c r="FY158" s="39"/>
      <c r="FZ158" s="39"/>
      <c r="GA158" s="39"/>
      <c r="GD158" s="39"/>
      <c r="GE158" s="39"/>
      <c r="GF158" s="39"/>
      <c r="GG158" s="39"/>
      <c r="GH158" s="39"/>
      <c r="GI158" s="39"/>
      <c r="GL158" s="39"/>
      <c r="GM158" s="39"/>
      <c r="GN158" s="39"/>
      <c r="GO158" s="39"/>
      <c r="GP158" s="39"/>
      <c r="GQ158" s="39"/>
      <c r="GT158" s="39"/>
      <c r="GU158" s="39"/>
      <c r="GV158" s="39"/>
      <c r="GW158" s="39"/>
      <c r="GX158" s="39"/>
      <c r="GY158" s="39"/>
      <c r="HB158" s="39"/>
      <c r="HC158" s="39"/>
      <c r="HD158" s="39"/>
      <c r="HE158" s="39"/>
      <c r="HF158" s="39"/>
      <c r="HG158" s="39"/>
      <c r="HJ158" s="39"/>
      <c r="HK158" s="39"/>
      <c r="HL158" s="39"/>
      <c r="HM158" s="39"/>
      <c r="HN158" s="39"/>
      <c r="HO158" s="39"/>
      <c r="HR158" s="39"/>
      <c r="HS158" s="39"/>
      <c r="HT158" s="39"/>
      <c r="HU158" s="39"/>
      <c r="HV158" s="39"/>
      <c r="HW158" s="39"/>
      <c r="HZ158" s="39"/>
      <c r="IA158" s="39"/>
      <c r="IB158" s="39"/>
      <c r="IC158" s="39"/>
      <c r="ID158" s="39"/>
      <c r="IE158" s="39"/>
      <c r="IH158" s="39"/>
      <c r="II158" s="39"/>
      <c r="IJ158" s="39"/>
      <c r="IK158" s="39"/>
      <c r="IL158" s="39"/>
      <c r="IM158" s="39"/>
      <c r="IP158" s="39"/>
      <c r="IQ158" s="39"/>
      <c r="IR158" s="39"/>
      <c r="IS158" s="39"/>
      <c r="IT158" s="39"/>
      <c r="IU158" s="39"/>
    </row>
    <row r="159" spans="1:255" ht="75.75" customHeight="1">
      <c r="A159" s="154" t="s">
        <v>3077</v>
      </c>
      <c r="B159" s="155" t="s">
        <v>2481</v>
      </c>
      <c r="C159" s="155" t="s">
        <v>2647</v>
      </c>
      <c r="D159" s="155" t="s">
        <v>2623</v>
      </c>
      <c r="E159" s="155" t="s">
        <v>3062</v>
      </c>
      <c r="F159" s="155" t="s">
        <v>3063</v>
      </c>
      <c r="G159" s="155" t="s">
        <v>3064</v>
      </c>
      <c r="H159" s="154" t="s">
        <v>3078</v>
      </c>
      <c r="J159" s="39"/>
      <c r="K159" s="39"/>
      <c r="L159" s="39"/>
      <c r="M159" s="39"/>
      <c r="N159" s="39"/>
      <c r="O159" s="39"/>
      <c r="R159" s="39"/>
      <c r="S159" s="39"/>
      <c r="T159" s="39"/>
      <c r="U159" s="39"/>
      <c r="V159" s="39"/>
      <c r="W159" s="39"/>
      <c r="Z159" s="39"/>
      <c r="AA159" s="39"/>
      <c r="AB159" s="39"/>
      <c r="AC159" s="39"/>
      <c r="AD159" s="39"/>
      <c r="AE159" s="39"/>
      <c r="AH159" s="39"/>
      <c r="AI159" s="39"/>
      <c r="AJ159" s="39"/>
      <c r="AK159" s="39"/>
      <c r="AL159" s="39"/>
      <c r="AM159" s="39"/>
      <c r="AP159" s="39"/>
      <c r="AQ159" s="39"/>
      <c r="AR159" s="39"/>
      <c r="AS159" s="39"/>
      <c r="AT159" s="39"/>
      <c r="AU159" s="39"/>
      <c r="AX159" s="39"/>
      <c r="AY159" s="39"/>
      <c r="AZ159" s="39"/>
      <c r="BA159" s="39"/>
      <c r="BB159" s="39"/>
      <c r="BC159" s="39"/>
      <c r="BF159" s="39"/>
      <c r="BG159" s="39"/>
      <c r="BH159" s="39"/>
      <c r="BI159" s="39"/>
      <c r="BJ159" s="39"/>
      <c r="BK159" s="39"/>
      <c r="BN159" s="39"/>
      <c r="BO159" s="39"/>
      <c r="BP159" s="39"/>
      <c r="BQ159" s="39"/>
      <c r="BR159" s="39"/>
      <c r="BS159" s="39"/>
      <c r="BV159" s="39"/>
      <c r="BW159" s="39"/>
      <c r="BX159" s="39"/>
      <c r="BY159" s="39"/>
      <c r="BZ159" s="39"/>
      <c r="CA159" s="39"/>
      <c r="CD159" s="39"/>
      <c r="CE159" s="39"/>
      <c r="CF159" s="39"/>
      <c r="CG159" s="39"/>
      <c r="CH159" s="39"/>
      <c r="CI159" s="39"/>
      <c r="CL159" s="39"/>
      <c r="CM159" s="39"/>
      <c r="CN159" s="39"/>
      <c r="CO159" s="39"/>
      <c r="CP159" s="39"/>
      <c r="CQ159" s="39"/>
      <c r="CT159" s="39"/>
      <c r="CU159" s="39"/>
      <c r="CV159" s="39"/>
      <c r="CW159" s="39"/>
      <c r="CX159" s="39"/>
      <c r="CY159" s="39"/>
      <c r="DB159" s="39"/>
      <c r="DC159" s="39"/>
      <c r="DD159" s="39"/>
      <c r="DE159" s="39"/>
      <c r="DF159" s="39"/>
      <c r="DG159" s="39"/>
      <c r="DJ159" s="39"/>
      <c r="DK159" s="39"/>
      <c r="DL159" s="39"/>
      <c r="DM159" s="39"/>
      <c r="DN159" s="39"/>
      <c r="DO159" s="39"/>
      <c r="DR159" s="39"/>
      <c r="DS159" s="39"/>
      <c r="DT159" s="39"/>
      <c r="DU159" s="39"/>
      <c r="DV159" s="39"/>
      <c r="DW159" s="39"/>
      <c r="DZ159" s="39"/>
      <c r="EA159" s="39"/>
      <c r="EB159" s="39"/>
      <c r="EC159" s="39"/>
      <c r="ED159" s="39"/>
      <c r="EE159" s="39"/>
      <c r="EH159" s="39"/>
      <c r="EI159" s="39"/>
      <c r="EJ159" s="39"/>
      <c r="EK159" s="39"/>
      <c r="EL159" s="39"/>
      <c r="EM159" s="39"/>
      <c r="EP159" s="39"/>
      <c r="EQ159" s="39"/>
      <c r="ER159" s="39"/>
      <c r="ES159" s="39"/>
      <c r="ET159" s="39"/>
      <c r="EU159" s="39"/>
      <c r="EX159" s="39"/>
      <c r="EY159" s="39"/>
      <c r="EZ159" s="39"/>
      <c r="FA159" s="39"/>
      <c r="FB159" s="39"/>
      <c r="FC159" s="39"/>
      <c r="FF159" s="39"/>
      <c r="FG159" s="39"/>
      <c r="FH159" s="39"/>
      <c r="FI159" s="39"/>
      <c r="FJ159" s="39"/>
      <c r="FK159" s="39"/>
      <c r="FN159" s="39"/>
      <c r="FO159" s="39"/>
      <c r="FP159" s="39"/>
      <c r="FQ159" s="39"/>
      <c r="FR159" s="39"/>
      <c r="FS159" s="39"/>
      <c r="FV159" s="39"/>
      <c r="FW159" s="39"/>
      <c r="FX159" s="39"/>
      <c r="FY159" s="39"/>
      <c r="FZ159" s="39"/>
      <c r="GA159" s="39"/>
      <c r="GD159" s="39"/>
      <c r="GE159" s="39"/>
      <c r="GF159" s="39"/>
      <c r="GG159" s="39"/>
      <c r="GH159" s="39"/>
      <c r="GI159" s="39"/>
      <c r="GL159" s="39"/>
      <c r="GM159" s="39"/>
      <c r="GN159" s="39"/>
      <c r="GO159" s="39"/>
      <c r="GP159" s="39"/>
      <c r="GQ159" s="39"/>
      <c r="GT159" s="39"/>
      <c r="GU159" s="39"/>
      <c r="GV159" s="39"/>
      <c r="GW159" s="39"/>
      <c r="GX159" s="39"/>
      <c r="GY159" s="39"/>
      <c r="HB159" s="39"/>
      <c r="HC159" s="39"/>
      <c r="HD159" s="39"/>
      <c r="HE159" s="39"/>
      <c r="HF159" s="39"/>
      <c r="HG159" s="39"/>
      <c r="HJ159" s="39"/>
      <c r="HK159" s="39"/>
      <c r="HL159" s="39"/>
      <c r="HM159" s="39"/>
      <c r="HN159" s="39"/>
      <c r="HO159" s="39"/>
      <c r="HR159" s="39"/>
      <c r="HS159" s="39"/>
      <c r="HT159" s="39"/>
      <c r="HU159" s="39"/>
      <c r="HV159" s="39"/>
      <c r="HW159" s="39"/>
      <c r="HZ159" s="39"/>
      <c r="IA159" s="39"/>
      <c r="IB159" s="39"/>
      <c r="IC159" s="39"/>
      <c r="ID159" s="39"/>
      <c r="IE159" s="39"/>
      <c r="IH159" s="39"/>
      <c r="II159" s="39"/>
      <c r="IJ159" s="39"/>
      <c r="IK159" s="39"/>
      <c r="IL159" s="39"/>
      <c r="IM159" s="39"/>
      <c r="IP159" s="39"/>
      <c r="IQ159" s="39"/>
      <c r="IR159" s="39"/>
      <c r="IS159" s="39"/>
      <c r="IT159" s="39"/>
      <c r="IU159" s="39"/>
    </row>
    <row r="160" spans="1:255" ht="75.75" customHeight="1">
      <c r="A160" s="154" t="s">
        <v>3079</v>
      </c>
      <c r="B160" s="155" t="s">
        <v>2481</v>
      </c>
      <c r="C160" s="155" t="s">
        <v>2647</v>
      </c>
      <c r="D160" s="155" t="s">
        <v>2623</v>
      </c>
      <c r="E160" s="155" t="s">
        <v>3062</v>
      </c>
      <c r="F160" s="155" t="s">
        <v>3063</v>
      </c>
      <c r="G160" s="155" t="s">
        <v>3070</v>
      </c>
      <c r="H160" s="154" t="s">
        <v>3080</v>
      </c>
      <c r="J160" s="39"/>
      <c r="K160" s="39"/>
      <c r="L160" s="39"/>
      <c r="M160" s="39"/>
      <c r="N160" s="39"/>
      <c r="O160" s="39"/>
      <c r="R160" s="39"/>
      <c r="S160" s="39"/>
      <c r="T160" s="39"/>
      <c r="U160" s="39"/>
      <c r="V160" s="39"/>
      <c r="W160" s="39"/>
      <c r="Z160" s="39"/>
      <c r="AA160" s="39"/>
      <c r="AB160" s="39"/>
      <c r="AC160" s="39"/>
      <c r="AD160" s="39"/>
      <c r="AE160" s="39"/>
      <c r="AH160" s="39"/>
      <c r="AI160" s="39"/>
      <c r="AJ160" s="39"/>
      <c r="AK160" s="39"/>
      <c r="AL160" s="39"/>
      <c r="AM160" s="39"/>
      <c r="AP160" s="39"/>
      <c r="AQ160" s="39"/>
      <c r="AR160" s="39"/>
      <c r="AS160" s="39"/>
      <c r="AT160" s="39"/>
      <c r="AU160" s="39"/>
      <c r="AX160" s="39"/>
      <c r="AY160" s="39"/>
      <c r="AZ160" s="39"/>
      <c r="BA160" s="39"/>
      <c r="BB160" s="39"/>
      <c r="BC160" s="39"/>
      <c r="BF160" s="39"/>
      <c r="BG160" s="39"/>
      <c r="BH160" s="39"/>
      <c r="BI160" s="39"/>
      <c r="BJ160" s="39"/>
      <c r="BK160" s="39"/>
      <c r="BN160" s="39"/>
      <c r="BO160" s="39"/>
      <c r="BP160" s="39"/>
      <c r="BQ160" s="39"/>
      <c r="BR160" s="39"/>
      <c r="BS160" s="39"/>
      <c r="BV160" s="39"/>
      <c r="BW160" s="39"/>
      <c r="BX160" s="39"/>
      <c r="BY160" s="39"/>
      <c r="BZ160" s="39"/>
      <c r="CA160" s="39"/>
      <c r="CD160" s="39"/>
      <c r="CE160" s="39"/>
      <c r="CF160" s="39"/>
      <c r="CG160" s="39"/>
      <c r="CH160" s="39"/>
      <c r="CI160" s="39"/>
      <c r="CL160" s="39"/>
      <c r="CM160" s="39"/>
      <c r="CN160" s="39"/>
      <c r="CO160" s="39"/>
      <c r="CP160" s="39"/>
      <c r="CQ160" s="39"/>
      <c r="CT160" s="39"/>
      <c r="CU160" s="39"/>
      <c r="CV160" s="39"/>
      <c r="CW160" s="39"/>
      <c r="CX160" s="39"/>
      <c r="CY160" s="39"/>
      <c r="DB160" s="39"/>
      <c r="DC160" s="39"/>
      <c r="DD160" s="39"/>
      <c r="DE160" s="39"/>
      <c r="DF160" s="39"/>
      <c r="DG160" s="39"/>
      <c r="DJ160" s="39"/>
      <c r="DK160" s="39"/>
      <c r="DL160" s="39"/>
      <c r="DM160" s="39"/>
      <c r="DN160" s="39"/>
      <c r="DO160" s="39"/>
      <c r="DR160" s="39"/>
      <c r="DS160" s="39"/>
      <c r="DT160" s="39"/>
      <c r="DU160" s="39"/>
      <c r="DV160" s="39"/>
      <c r="DW160" s="39"/>
      <c r="DZ160" s="39"/>
      <c r="EA160" s="39"/>
      <c r="EB160" s="39"/>
      <c r="EC160" s="39"/>
      <c r="ED160" s="39"/>
      <c r="EE160" s="39"/>
      <c r="EH160" s="39"/>
      <c r="EI160" s="39"/>
      <c r="EJ160" s="39"/>
      <c r="EK160" s="39"/>
      <c r="EL160" s="39"/>
      <c r="EM160" s="39"/>
      <c r="EP160" s="39"/>
      <c r="EQ160" s="39"/>
      <c r="ER160" s="39"/>
      <c r="ES160" s="39"/>
      <c r="ET160" s="39"/>
      <c r="EU160" s="39"/>
      <c r="EX160" s="39"/>
      <c r="EY160" s="39"/>
      <c r="EZ160" s="39"/>
      <c r="FA160" s="39"/>
      <c r="FB160" s="39"/>
      <c r="FC160" s="39"/>
      <c r="FF160" s="39"/>
      <c r="FG160" s="39"/>
      <c r="FH160" s="39"/>
      <c r="FI160" s="39"/>
      <c r="FJ160" s="39"/>
      <c r="FK160" s="39"/>
      <c r="FN160" s="39"/>
      <c r="FO160" s="39"/>
      <c r="FP160" s="39"/>
      <c r="FQ160" s="39"/>
      <c r="FR160" s="39"/>
      <c r="FS160" s="39"/>
      <c r="FV160" s="39"/>
      <c r="FW160" s="39"/>
      <c r="FX160" s="39"/>
      <c r="FY160" s="39"/>
      <c r="FZ160" s="39"/>
      <c r="GA160" s="39"/>
      <c r="GD160" s="39"/>
      <c r="GE160" s="39"/>
      <c r="GF160" s="39"/>
      <c r="GG160" s="39"/>
      <c r="GH160" s="39"/>
      <c r="GI160" s="39"/>
      <c r="GL160" s="39"/>
      <c r="GM160" s="39"/>
      <c r="GN160" s="39"/>
      <c r="GO160" s="39"/>
      <c r="GP160" s="39"/>
      <c r="GQ160" s="39"/>
      <c r="GT160" s="39"/>
      <c r="GU160" s="39"/>
      <c r="GV160" s="39"/>
      <c r="GW160" s="39"/>
      <c r="GX160" s="39"/>
      <c r="GY160" s="39"/>
      <c r="HB160" s="39"/>
      <c r="HC160" s="39"/>
      <c r="HD160" s="39"/>
      <c r="HE160" s="39"/>
      <c r="HF160" s="39"/>
      <c r="HG160" s="39"/>
      <c r="HJ160" s="39"/>
      <c r="HK160" s="39"/>
      <c r="HL160" s="39"/>
      <c r="HM160" s="39"/>
      <c r="HN160" s="39"/>
      <c r="HO160" s="39"/>
      <c r="HR160" s="39"/>
      <c r="HS160" s="39"/>
      <c r="HT160" s="39"/>
      <c r="HU160" s="39"/>
      <c r="HV160" s="39"/>
      <c r="HW160" s="39"/>
      <c r="HZ160" s="39"/>
      <c r="IA160" s="39"/>
      <c r="IB160" s="39"/>
      <c r="IC160" s="39"/>
      <c r="ID160" s="39"/>
      <c r="IE160" s="39"/>
      <c r="IH160" s="39"/>
      <c r="II160" s="39"/>
      <c r="IJ160" s="39"/>
      <c r="IK160" s="39"/>
      <c r="IL160" s="39"/>
      <c r="IM160" s="39"/>
      <c r="IP160" s="39"/>
      <c r="IQ160" s="39"/>
      <c r="IR160" s="39"/>
      <c r="IS160" s="39"/>
      <c r="IT160" s="39"/>
      <c r="IU160" s="39"/>
    </row>
    <row r="161" spans="1:255" ht="75.75" customHeight="1">
      <c r="A161" s="154" t="s">
        <v>3081</v>
      </c>
      <c r="B161" s="155" t="s">
        <v>2481</v>
      </c>
      <c r="C161" s="155" t="s">
        <v>2647</v>
      </c>
      <c r="D161" s="155" t="s">
        <v>2623</v>
      </c>
      <c r="E161" s="155" t="s">
        <v>3062</v>
      </c>
      <c r="F161" s="155" t="s">
        <v>3063</v>
      </c>
      <c r="G161" s="155" t="s">
        <v>3070</v>
      </c>
      <c r="H161" s="154" t="s">
        <v>3082</v>
      </c>
      <c r="J161" s="39"/>
      <c r="K161" s="39"/>
      <c r="L161" s="39"/>
      <c r="M161" s="39"/>
      <c r="N161" s="39"/>
      <c r="O161" s="39"/>
      <c r="R161" s="39"/>
      <c r="S161" s="39"/>
      <c r="T161" s="39"/>
      <c r="U161" s="39"/>
      <c r="V161" s="39"/>
      <c r="W161" s="39"/>
      <c r="Z161" s="39"/>
      <c r="AA161" s="39"/>
      <c r="AB161" s="39"/>
      <c r="AC161" s="39"/>
      <c r="AD161" s="39"/>
      <c r="AE161" s="39"/>
      <c r="AH161" s="39"/>
      <c r="AI161" s="39"/>
      <c r="AJ161" s="39"/>
      <c r="AK161" s="39"/>
      <c r="AL161" s="39"/>
      <c r="AM161" s="39"/>
      <c r="AP161" s="39"/>
      <c r="AQ161" s="39"/>
      <c r="AR161" s="39"/>
      <c r="AS161" s="39"/>
      <c r="AT161" s="39"/>
      <c r="AU161" s="39"/>
      <c r="AX161" s="39"/>
      <c r="AY161" s="39"/>
      <c r="AZ161" s="39"/>
      <c r="BA161" s="39"/>
      <c r="BB161" s="39"/>
      <c r="BC161" s="39"/>
      <c r="BF161" s="39"/>
      <c r="BG161" s="39"/>
      <c r="BH161" s="39"/>
      <c r="BI161" s="39"/>
      <c r="BJ161" s="39"/>
      <c r="BK161" s="39"/>
      <c r="BN161" s="39"/>
      <c r="BO161" s="39"/>
      <c r="BP161" s="39"/>
      <c r="BQ161" s="39"/>
      <c r="BR161" s="39"/>
      <c r="BS161" s="39"/>
      <c r="BV161" s="39"/>
      <c r="BW161" s="39"/>
      <c r="BX161" s="39"/>
      <c r="BY161" s="39"/>
      <c r="BZ161" s="39"/>
      <c r="CA161" s="39"/>
      <c r="CD161" s="39"/>
      <c r="CE161" s="39"/>
      <c r="CF161" s="39"/>
      <c r="CG161" s="39"/>
      <c r="CH161" s="39"/>
      <c r="CI161" s="39"/>
      <c r="CL161" s="39"/>
      <c r="CM161" s="39"/>
      <c r="CN161" s="39"/>
      <c r="CO161" s="39"/>
      <c r="CP161" s="39"/>
      <c r="CQ161" s="39"/>
      <c r="CT161" s="39"/>
      <c r="CU161" s="39"/>
      <c r="CV161" s="39"/>
      <c r="CW161" s="39"/>
      <c r="CX161" s="39"/>
      <c r="CY161" s="39"/>
      <c r="DB161" s="39"/>
      <c r="DC161" s="39"/>
      <c r="DD161" s="39"/>
      <c r="DE161" s="39"/>
      <c r="DF161" s="39"/>
      <c r="DG161" s="39"/>
      <c r="DJ161" s="39"/>
      <c r="DK161" s="39"/>
      <c r="DL161" s="39"/>
      <c r="DM161" s="39"/>
      <c r="DN161" s="39"/>
      <c r="DO161" s="39"/>
      <c r="DR161" s="39"/>
      <c r="DS161" s="39"/>
      <c r="DT161" s="39"/>
      <c r="DU161" s="39"/>
      <c r="DV161" s="39"/>
      <c r="DW161" s="39"/>
      <c r="DZ161" s="39"/>
      <c r="EA161" s="39"/>
      <c r="EB161" s="39"/>
      <c r="EC161" s="39"/>
      <c r="ED161" s="39"/>
      <c r="EE161" s="39"/>
      <c r="EH161" s="39"/>
      <c r="EI161" s="39"/>
      <c r="EJ161" s="39"/>
      <c r="EK161" s="39"/>
      <c r="EL161" s="39"/>
      <c r="EM161" s="39"/>
      <c r="EP161" s="39"/>
      <c r="EQ161" s="39"/>
      <c r="ER161" s="39"/>
      <c r="ES161" s="39"/>
      <c r="ET161" s="39"/>
      <c r="EU161" s="39"/>
      <c r="EX161" s="39"/>
      <c r="EY161" s="39"/>
      <c r="EZ161" s="39"/>
      <c r="FA161" s="39"/>
      <c r="FB161" s="39"/>
      <c r="FC161" s="39"/>
      <c r="FF161" s="39"/>
      <c r="FG161" s="39"/>
      <c r="FH161" s="39"/>
      <c r="FI161" s="39"/>
      <c r="FJ161" s="39"/>
      <c r="FK161" s="39"/>
      <c r="FN161" s="39"/>
      <c r="FO161" s="39"/>
      <c r="FP161" s="39"/>
      <c r="FQ161" s="39"/>
      <c r="FR161" s="39"/>
      <c r="FS161" s="39"/>
      <c r="FV161" s="39"/>
      <c r="FW161" s="39"/>
      <c r="FX161" s="39"/>
      <c r="FY161" s="39"/>
      <c r="FZ161" s="39"/>
      <c r="GA161" s="39"/>
      <c r="GD161" s="39"/>
      <c r="GE161" s="39"/>
      <c r="GF161" s="39"/>
      <c r="GG161" s="39"/>
      <c r="GH161" s="39"/>
      <c r="GI161" s="39"/>
      <c r="GL161" s="39"/>
      <c r="GM161" s="39"/>
      <c r="GN161" s="39"/>
      <c r="GO161" s="39"/>
      <c r="GP161" s="39"/>
      <c r="GQ161" s="39"/>
      <c r="GT161" s="39"/>
      <c r="GU161" s="39"/>
      <c r="GV161" s="39"/>
      <c r="GW161" s="39"/>
      <c r="GX161" s="39"/>
      <c r="GY161" s="39"/>
      <c r="HB161" s="39"/>
      <c r="HC161" s="39"/>
      <c r="HD161" s="39"/>
      <c r="HE161" s="39"/>
      <c r="HF161" s="39"/>
      <c r="HG161" s="39"/>
      <c r="HJ161" s="39"/>
      <c r="HK161" s="39"/>
      <c r="HL161" s="39"/>
      <c r="HM161" s="39"/>
      <c r="HN161" s="39"/>
      <c r="HO161" s="39"/>
      <c r="HR161" s="39"/>
      <c r="HS161" s="39"/>
      <c r="HT161" s="39"/>
      <c r="HU161" s="39"/>
      <c r="HV161" s="39"/>
      <c r="HW161" s="39"/>
      <c r="HZ161" s="39"/>
      <c r="IA161" s="39"/>
      <c r="IB161" s="39"/>
      <c r="IC161" s="39"/>
      <c r="ID161" s="39"/>
      <c r="IE161" s="39"/>
      <c r="IH161" s="39"/>
      <c r="II161" s="39"/>
      <c r="IJ161" s="39"/>
      <c r="IK161" s="39"/>
      <c r="IL161" s="39"/>
      <c r="IM161" s="39"/>
      <c r="IP161" s="39"/>
      <c r="IQ161" s="39"/>
      <c r="IR161" s="39"/>
      <c r="IS161" s="39"/>
      <c r="IT161" s="39"/>
      <c r="IU161" s="39"/>
    </row>
    <row r="162" spans="1:255" ht="75.75" customHeight="1">
      <c r="A162" s="154" t="s">
        <v>3083</v>
      </c>
      <c r="B162" s="155" t="s">
        <v>2481</v>
      </c>
      <c r="C162" s="155" t="s">
        <v>2647</v>
      </c>
      <c r="D162" s="155" t="s">
        <v>2623</v>
      </c>
      <c r="E162" s="155" t="s">
        <v>3062</v>
      </c>
      <c r="F162" s="155" t="s">
        <v>3063</v>
      </c>
      <c r="G162" s="155" t="s">
        <v>3084</v>
      </c>
      <c r="H162" s="154" t="s">
        <v>3080</v>
      </c>
      <c r="J162" s="39"/>
      <c r="K162" s="39"/>
      <c r="L162" s="39"/>
      <c r="M162" s="39"/>
      <c r="N162" s="39"/>
      <c r="O162" s="39"/>
      <c r="R162" s="39"/>
      <c r="S162" s="39"/>
      <c r="T162" s="39"/>
      <c r="U162" s="39"/>
      <c r="V162" s="39"/>
      <c r="W162" s="39"/>
      <c r="Z162" s="39"/>
      <c r="AA162" s="39"/>
      <c r="AB162" s="39"/>
      <c r="AC162" s="39"/>
      <c r="AD162" s="39"/>
      <c r="AE162" s="39"/>
      <c r="AH162" s="39"/>
      <c r="AI162" s="39"/>
      <c r="AJ162" s="39"/>
      <c r="AK162" s="39"/>
      <c r="AL162" s="39"/>
      <c r="AM162" s="39"/>
      <c r="AP162" s="39"/>
      <c r="AQ162" s="39"/>
      <c r="AR162" s="39"/>
      <c r="AS162" s="39"/>
      <c r="AT162" s="39"/>
      <c r="AU162" s="39"/>
      <c r="AX162" s="39"/>
      <c r="AY162" s="39"/>
      <c r="AZ162" s="39"/>
      <c r="BA162" s="39"/>
      <c r="BB162" s="39"/>
      <c r="BC162" s="39"/>
      <c r="BF162" s="39"/>
      <c r="BG162" s="39"/>
      <c r="BH162" s="39"/>
      <c r="BI162" s="39"/>
      <c r="BJ162" s="39"/>
      <c r="BK162" s="39"/>
      <c r="BN162" s="39"/>
      <c r="BO162" s="39"/>
      <c r="BP162" s="39"/>
      <c r="BQ162" s="39"/>
      <c r="BR162" s="39"/>
      <c r="BS162" s="39"/>
      <c r="BV162" s="39"/>
      <c r="BW162" s="39"/>
      <c r="BX162" s="39"/>
      <c r="BY162" s="39"/>
      <c r="BZ162" s="39"/>
      <c r="CA162" s="39"/>
      <c r="CD162" s="39"/>
      <c r="CE162" s="39"/>
      <c r="CF162" s="39"/>
      <c r="CG162" s="39"/>
      <c r="CH162" s="39"/>
      <c r="CI162" s="39"/>
      <c r="CL162" s="39"/>
      <c r="CM162" s="39"/>
      <c r="CN162" s="39"/>
      <c r="CO162" s="39"/>
      <c r="CP162" s="39"/>
      <c r="CQ162" s="39"/>
      <c r="CT162" s="39"/>
      <c r="CU162" s="39"/>
      <c r="CV162" s="39"/>
      <c r="CW162" s="39"/>
      <c r="CX162" s="39"/>
      <c r="CY162" s="39"/>
      <c r="DB162" s="39"/>
      <c r="DC162" s="39"/>
      <c r="DD162" s="39"/>
      <c r="DE162" s="39"/>
      <c r="DF162" s="39"/>
      <c r="DG162" s="39"/>
      <c r="DJ162" s="39"/>
      <c r="DK162" s="39"/>
      <c r="DL162" s="39"/>
      <c r="DM162" s="39"/>
      <c r="DN162" s="39"/>
      <c r="DO162" s="39"/>
      <c r="DR162" s="39"/>
      <c r="DS162" s="39"/>
      <c r="DT162" s="39"/>
      <c r="DU162" s="39"/>
      <c r="DV162" s="39"/>
      <c r="DW162" s="39"/>
      <c r="DZ162" s="39"/>
      <c r="EA162" s="39"/>
      <c r="EB162" s="39"/>
      <c r="EC162" s="39"/>
      <c r="ED162" s="39"/>
      <c r="EE162" s="39"/>
      <c r="EH162" s="39"/>
      <c r="EI162" s="39"/>
      <c r="EJ162" s="39"/>
      <c r="EK162" s="39"/>
      <c r="EL162" s="39"/>
      <c r="EM162" s="39"/>
      <c r="EP162" s="39"/>
      <c r="EQ162" s="39"/>
      <c r="ER162" s="39"/>
      <c r="ES162" s="39"/>
      <c r="ET162" s="39"/>
      <c r="EU162" s="39"/>
      <c r="EX162" s="39"/>
      <c r="EY162" s="39"/>
      <c r="EZ162" s="39"/>
      <c r="FA162" s="39"/>
      <c r="FB162" s="39"/>
      <c r="FC162" s="39"/>
      <c r="FF162" s="39"/>
      <c r="FG162" s="39"/>
      <c r="FH162" s="39"/>
      <c r="FI162" s="39"/>
      <c r="FJ162" s="39"/>
      <c r="FK162" s="39"/>
      <c r="FN162" s="39"/>
      <c r="FO162" s="39"/>
      <c r="FP162" s="39"/>
      <c r="FQ162" s="39"/>
      <c r="FR162" s="39"/>
      <c r="FS162" s="39"/>
      <c r="FV162" s="39"/>
      <c r="FW162" s="39"/>
      <c r="FX162" s="39"/>
      <c r="FY162" s="39"/>
      <c r="FZ162" s="39"/>
      <c r="GA162" s="39"/>
      <c r="GD162" s="39"/>
      <c r="GE162" s="39"/>
      <c r="GF162" s="39"/>
      <c r="GG162" s="39"/>
      <c r="GH162" s="39"/>
      <c r="GI162" s="39"/>
      <c r="GL162" s="39"/>
      <c r="GM162" s="39"/>
      <c r="GN162" s="39"/>
      <c r="GO162" s="39"/>
      <c r="GP162" s="39"/>
      <c r="GQ162" s="39"/>
      <c r="GT162" s="39"/>
      <c r="GU162" s="39"/>
      <c r="GV162" s="39"/>
      <c r="GW162" s="39"/>
      <c r="GX162" s="39"/>
      <c r="GY162" s="39"/>
      <c r="HB162" s="39"/>
      <c r="HC162" s="39"/>
      <c r="HD162" s="39"/>
      <c r="HE162" s="39"/>
      <c r="HF162" s="39"/>
      <c r="HG162" s="39"/>
      <c r="HJ162" s="39"/>
      <c r="HK162" s="39"/>
      <c r="HL162" s="39"/>
      <c r="HM162" s="39"/>
      <c r="HN162" s="39"/>
      <c r="HO162" s="39"/>
      <c r="HR162" s="39"/>
      <c r="HS162" s="39"/>
      <c r="HT162" s="39"/>
      <c r="HU162" s="39"/>
      <c r="HV162" s="39"/>
      <c r="HW162" s="39"/>
      <c r="HZ162" s="39"/>
      <c r="IA162" s="39"/>
      <c r="IB162" s="39"/>
      <c r="IC162" s="39"/>
      <c r="ID162" s="39"/>
      <c r="IE162" s="39"/>
      <c r="IH162" s="39"/>
      <c r="II162" s="39"/>
      <c r="IJ162" s="39"/>
      <c r="IK162" s="39"/>
      <c r="IL162" s="39"/>
      <c r="IM162" s="39"/>
      <c r="IP162" s="39"/>
      <c r="IQ162" s="39"/>
      <c r="IR162" s="39"/>
      <c r="IS162" s="39"/>
      <c r="IT162" s="39"/>
      <c r="IU162" s="39"/>
    </row>
    <row r="163" spans="1:255" ht="105.75" customHeight="1">
      <c r="A163" s="154" t="s">
        <v>3085</v>
      </c>
      <c r="B163" s="155" t="s">
        <v>2481</v>
      </c>
      <c r="C163" s="155" t="s">
        <v>2647</v>
      </c>
      <c r="D163" s="155" t="s">
        <v>2623</v>
      </c>
      <c r="E163" s="155" t="s">
        <v>3039</v>
      </c>
      <c r="F163" s="155" t="s">
        <v>3040</v>
      </c>
      <c r="G163" s="155" t="s">
        <v>3086</v>
      </c>
      <c r="H163" s="154" t="s">
        <v>3087</v>
      </c>
      <c r="J163" s="39"/>
      <c r="K163" s="39"/>
      <c r="L163" s="39"/>
      <c r="M163" s="39"/>
      <c r="N163" s="39"/>
      <c r="O163" s="39"/>
      <c r="R163" s="39"/>
      <c r="S163" s="39"/>
      <c r="T163" s="39"/>
      <c r="U163" s="39"/>
      <c r="V163" s="39"/>
      <c r="W163" s="39"/>
      <c r="Z163" s="39"/>
      <c r="AA163" s="39"/>
      <c r="AB163" s="39"/>
      <c r="AC163" s="39"/>
      <c r="AD163" s="39"/>
      <c r="AE163" s="39"/>
      <c r="AH163" s="39"/>
      <c r="AI163" s="39"/>
      <c r="AJ163" s="39"/>
      <c r="AK163" s="39"/>
      <c r="AL163" s="39"/>
      <c r="AM163" s="39"/>
      <c r="AP163" s="39"/>
      <c r="AQ163" s="39"/>
      <c r="AR163" s="39"/>
      <c r="AS163" s="39"/>
      <c r="AT163" s="39"/>
      <c r="AU163" s="39"/>
      <c r="AX163" s="39"/>
      <c r="AY163" s="39"/>
      <c r="AZ163" s="39"/>
      <c r="BA163" s="39"/>
      <c r="BB163" s="39"/>
      <c r="BC163" s="39"/>
      <c r="BF163" s="39"/>
      <c r="BG163" s="39"/>
      <c r="BH163" s="39"/>
      <c r="BI163" s="39"/>
      <c r="BJ163" s="39"/>
      <c r="BK163" s="39"/>
      <c r="BN163" s="39"/>
      <c r="BO163" s="39"/>
      <c r="BP163" s="39"/>
      <c r="BQ163" s="39"/>
      <c r="BR163" s="39"/>
      <c r="BS163" s="39"/>
      <c r="BV163" s="39"/>
      <c r="BW163" s="39"/>
      <c r="BX163" s="39"/>
      <c r="BY163" s="39"/>
      <c r="BZ163" s="39"/>
      <c r="CA163" s="39"/>
      <c r="CD163" s="39"/>
      <c r="CE163" s="39"/>
      <c r="CF163" s="39"/>
      <c r="CG163" s="39"/>
      <c r="CH163" s="39"/>
      <c r="CI163" s="39"/>
      <c r="CL163" s="39"/>
      <c r="CM163" s="39"/>
      <c r="CN163" s="39"/>
      <c r="CO163" s="39"/>
      <c r="CP163" s="39"/>
      <c r="CQ163" s="39"/>
      <c r="CT163" s="39"/>
      <c r="CU163" s="39"/>
      <c r="CV163" s="39"/>
      <c r="CW163" s="39"/>
      <c r="CX163" s="39"/>
      <c r="CY163" s="39"/>
      <c r="DB163" s="39"/>
      <c r="DC163" s="39"/>
      <c r="DD163" s="39"/>
      <c r="DE163" s="39"/>
      <c r="DF163" s="39"/>
      <c r="DG163" s="39"/>
      <c r="DJ163" s="39"/>
      <c r="DK163" s="39"/>
      <c r="DL163" s="39"/>
      <c r="DM163" s="39"/>
      <c r="DN163" s="39"/>
      <c r="DO163" s="39"/>
      <c r="DR163" s="39"/>
      <c r="DS163" s="39"/>
      <c r="DT163" s="39"/>
      <c r="DU163" s="39"/>
      <c r="DV163" s="39"/>
      <c r="DW163" s="39"/>
      <c r="DZ163" s="39"/>
      <c r="EA163" s="39"/>
      <c r="EB163" s="39"/>
      <c r="EC163" s="39"/>
      <c r="ED163" s="39"/>
      <c r="EE163" s="39"/>
      <c r="EH163" s="39"/>
      <c r="EI163" s="39"/>
      <c r="EJ163" s="39"/>
      <c r="EK163" s="39"/>
      <c r="EL163" s="39"/>
      <c r="EM163" s="39"/>
      <c r="EP163" s="39"/>
      <c r="EQ163" s="39"/>
      <c r="ER163" s="39"/>
      <c r="ES163" s="39"/>
      <c r="ET163" s="39"/>
      <c r="EU163" s="39"/>
      <c r="EX163" s="39"/>
      <c r="EY163" s="39"/>
      <c r="EZ163" s="39"/>
      <c r="FA163" s="39"/>
      <c r="FB163" s="39"/>
      <c r="FC163" s="39"/>
      <c r="FF163" s="39"/>
      <c r="FG163" s="39"/>
      <c r="FH163" s="39"/>
      <c r="FI163" s="39"/>
      <c r="FJ163" s="39"/>
      <c r="FK163" s="39"/>
      <c r="FN163" s="39"/>
      <c r="FO163" s="39"/>
      <c r="FP163" s="39"/>
      <c r="FQ163" s="39"/>
      <c r="FR163" s="39"/>
      <c r="FS163" s="39"/>
      <c r="FV163" s="39"/>
      <c r="FW163" s="39"/>
      <c r="FX163" s="39"/>
      <c r="FY163" s="39"/>
      <c r="FZ163" s="39"/>
      <c r="GA163" s="39"/>
      <c r="GD163" s="39"/>
      <c r="GE163" s="39"/>
      <c r="GF163" s="39"/>
      <c r="GG163" s="39"/>
      <c r="GH163" s="39"/>
      <c r="GI163" s="39"/>
      <c r="GL163" s="39"/>
      <c r="GM163" s="39"/>
      <c r="GN163" s="39"/>
      <c r="GO163" s="39"/>
      <c r="GP163" s="39"/>
      <c r="GQ163" s="39"/>
      <c r="GT163" s="39"/>
      <c r="GU163" s="39"/>
      <c r="GV163" s="39"/>
      <c r="GW163" s="39"/>
      <c r="GX163" s="39"/>
      <c r="GY163" s="39"/>
      <c r="HB163" s="39"/>
      <c r="HC163" s="39"/>
      <c r="HD163" s="39"/>
      <c r="HE163" s="39"/>
      <c r="HF163" s="39"/>
      <c r="HG163" s="39"/>
      <c r="HJ163" s="39"/>
      <c r="HK163" s="39"/>
      <c r="HL163" s="39"/>
      <c r="HM163" s="39"/>
      <c r="HN163" s="39"/>
      <c r="HO163" s="39"/>
      <c r="HR163" s="39"/>
      <c r="HS163" s="39"/>
      <c r="HT163" s="39"/>
      <c r="HU163" s="39"/>
      <c r="HV163" s="39"/>
      <c r="HW163" s="39"/>
      <c r="HZ163" s="39"/>
      <c r="IA163" s="39"/>
      <c r="IB163" s="39"/>
      <c r="IC163" s="39"/>
      <c r="ID163" s="39"/>
      <c r="IE163" s="39"/>
      <c r="IH163" s="39"/>
      <c r="II163" s="39"/>
      <c r="IJ163" s="39"/>
      <c r="IK163" s="39"/>
      <c r="IL163" s="39"/>
      <c r="IM163" s="39"/>
      <c r="IP163" s="39"/>
      <c r="IQ163" s="39"/>
      <c r="IR163" s="39"/>
      <c r="IS163" s="39"/>
      <c r="IT163" s="39"/>
      <c r="IU163" s="39"/>
    </row>
    <row r="164" spans="1:255" ht="75.75" customHeight="1">
      <c r="A164" s="154" t="s">
        <v>3088</v>
      </c>
      <c r="B164" s="155" t="s">
        <v>2481</v>
      </c>
      <c r="C164" s="155" t="s">
        <v>3089</v>
      </c>
      <c r="D164" s="155" t="s">
        <v>2547</v>
      </c>
      <c r="E164" s="155" t="s">
        <v>2484</v>
      </c>
      <c r="F164" s="155" t="s">
        <v>2586</v>
      </c>
      <c r="G164" s="155" t="s">
        <v>2705</v>
      </c>
      <c r="H164" s="154" t="s">
        <v>13995</v>
      </c>
      <c r="J164" s="39"/>
      <c r="K164" s="39"/>
      <c r="L164" s="39"/>
      <c r="M164" s="39"/>
      <c r="N164" s="39"/>
      <c r="O164" s="39"/>
      <c r="R164" s="39"/>
      <c r="S164" s="39"/>
      <c r="T164" s="39"/>
      <c r="U164" s="39"/>
      <c r="V164" s="39"/>
      <c r="W164" s="39"/>
      <c r="Z164" s="39"/>
      <c r="AA164" s="39"/>
      <c r="AB164" s="39"/>
      <c r="AC164" s="39"/>
      <c r="AD164" s="39"/>
      <c r="AE164" s="39"/>
      <c r="AH164" s="39"/>
      <c r="AI164" s="39"/>
      <c r="AJ164" s="39"/>
      <c r="AK164" s="39"/>
      <c r="AL164" s="39"/>
      <c r="AM164" s="39"/>
      <c r="AP164" s="39"/>
      <c r="AQ164" s="39"/>
      <c r="AR164" s="39"/>
      <c r="AS164" s="39"/>
      <c r="AT164" s="39"/>
      <c r="AU164" s="39"/>
      <c r="AX164" s="39"/>
      <c r="AY164" s="39"/>
      <c r="AZ164" s="39"/>
      <c r="BA164" s="39"/>
      <c r="BB164" s="39"/>
      <c r="BC164" s="39"/>
      <c r="BF164" s="39"/>
      <c r="BG164" s="39"/>
      <c r="BH164" s="39"/>
      <c r="BI164" s="39"/>
      <c r="BJ164" s="39"/>
      <c r="BK164" s="39"/>
      <c r="BN164" s="39"/>
      <c r="BO164" s="39"/>
      <c r="BP164" s="39"/>
      <c r="BQ164" s="39"/>
      <c r="BR164" s="39"/>
      <c r="BS164" s="39"/>
      <c r="BV164" s="39"/>
      <c r="BW164" s="39"/>
      <c r="BX164" s="39"/>
      <c r="BY164" s="39"/>
      <c r="BZ164" s="39"/>
      <c r="CA164" s="39"/>
      <c r="CD164" s="39"/>
      <c r="CE164" s="39"/>
      <c r="CF164" s="39"/>
      <c r="CG164" s="39"/>
      <c r="CH164" s="39"/>
      <c r="CI164" s="39"/>
      <c r="CL164" s="39"/>
      <c r="CM164" s="39"/>
      <c r="CN164" s="39"/>
      <c r="CO164" s="39"/>
      <c r="CP164" s="39"/>
      <c r="CQ164" s="39"/>
      <c r="CT164" s="39"/>
      <c r="CU164" s="39"/>
      <c r="CV164" s="39"/>
      <c r="CW164" s="39"/>
      <c r="CX164" s="39"/>
      <c r="CY164" s="39"/>
      <c r="DB164" s="39"/>
      <c r="DC164" s="39"/>
      <c r="DD164" s="39"/>
      <c r="DE164" s="39"/>
      <c r="DF164" s="39"/>
      <c r="DG164" s="39"/>
      <c r="DJ164" s="39"/>
      <c r="DK164" s="39"/>
      <c r="DL164" s="39"/>
      <c r="DM164" s="39"/>
      <c r="DN164" s="39"/>
      <c r="DO164" s="39"/>
      <c r="DR164" s="39"/>
      <c r="DS164" s="39"/>
      <c r="DT164" s="39"/>
      <c r="DU164" s="39"/>
      <c r="DV164" s="39"/>
      <c r="DW164" s="39"/>
      <c r="DZ164" s="39"/>
      <c r="EA164" s="39"/>
      <c r="EB164" s="39"/>
      <c r="EC164" s="39"/>
      <c r="ED164" s="39"/>
      <c r="EE164" s="39"/>
      <c r="EH164" s="39"/>
      <c r="EI164" s="39"/>
      <c r="EJ164" s="39"/>
      <c r="EK164" s="39"/>
      <c r="EL164" s="39"/>
      <c r="EM164" s="39"/>
      <c r="EP164" s="39"/>
      <c r="EQ164" s="39"/>
      <c r="ER164" s="39"/>
      <c r="ES164" s="39"/>
      <c r="ET164" s="39"/>
      <c r="EU164" s="39"/>
      <c r="EX164" s="39"/>
      <c r="EY164" s="39"/>
      <c r="EZ164" s="39"/>
      <c r="FA164" s="39"/>
      <c r="FB164" s="39"/>
      <c r="FC164" s="39"/>
      <c r="FF164" s="39"/>
      <c r="FG164" s="39"/>
      <c r="FH164" s="39"/>
      <c r="FI164" s="39"/>
      <c r="FJ164" s="39"/>
      <c r="FK164" s="39"/>
      <c r="FN164" s="39"/>
      <c r="FO164" s="39"/>
      <c r="FP164" s="39"/>
      <c r="FQ164" s="39"/>
      <c r="FR164" s="39"/>
      <c r="FS164" s="39"/>
      <c r="FV164" s="39"/>
      <c r="FW164" s="39"/>
      <c r="FX164" s="39"/>
      <c r="FY164" s="39"/>
      <c r="FZ164" s="39"/>
      <c r="GA164" s="39"/>
      <c r="GD164" s="39"/>
      <c r="GE164" s="39"/>
      <c r="GF164" s="39"/>
      <c r="GG164" s="39"/>
      <c r="GH164" s="39"/>
      <c r="GI164" s="39"/>
      <c r="GL164" s="39"/>
      <c r="GM164" s="39"/>
      <c r="GN164" s="39"/>
      <c r="GO164" s="39"/>
      <c r="GP164" s="39"/>
      <c r="GQ164" s="39"/>
      <c r="GT164" s="39"/>
      <c r="GU164" s="39"/>
      <c r="GV164" s="39"/>
      <c r="GW164" s="39"/>
      <c r="GX164" s="39"/>
      <c r="GY164" s="39"/>
      <c r="HB164" s="39"/>
      <c r="HC164" s="39"/>
      <c r="HD164" s="39"/>
      <c r="HE164" s="39"/>
      <c r="HF164" s="39"/>
      <c r="HG164" s="39"/>
      <c r="HJ164" s="39"/>
      <c r="HK164" s="39"/>
      <c r="HL164" s="39"/>
      <c r="HM164" s="39"/>
      <c r="HN164" s="39"/>
      <c r="HO164" s="39"/>
      <c r="HR164" s="39"/>
      <c r="HS164" s="39"/>
      <c r="HT164" s="39"/>
      <c r="HU164" s="39"/>
      <c r="HV164" s="39"/>
      <c r="HW164" s="39"/>
      <c r="HZ164" s="39"/>
      <c r="IA164" s="39"/>
      <c r="IB164" s="39"/>
      <c r="IC164" s="39"/>
      <c r="ID164" s="39"/>
      <c r="IE164" s="39"/>
      <c r="IH164" s="39"/>
      <c r="II164" s="39"/>
      <c r="IJ164" s="39"/>
      <c r="IK164" s="39"/>
      <c r="IL164" s="39"/>
      <c r="IM164" s="39"/>
      <c r="IP164" s="39"/>
      <c r="IQ164" s="39"/>
      <c r="IR164" s="39"/>
      <c r="IS164" s="39"/>
      <c r="IT164" s="39"/>
      <c r="IU164" s="39"/>
    </row>
    <row r="165" spans="1:255" ht="121.5" customHeight="1">
      <c r="A165" s="154" t="s">
        <v>3090</v>
      </c>
      <c r="B165" s="155" t="s">
        <v>2481</v>
      </c>
      <c r="C165" s="155" t="s">
        <v>3091</v>
      </c>
      <c r="D165" s="155" t="s">
        <v>2547</v>
      </c>
      <c r="E165" s="155" t="s">
        <v>2484</v>
      </c>
      <c r="F165" s="155" t="s">
        <v>2548</v>
      </c>
      <c r="G165" s="155" t="s">
        <v>3092</v>
      </c>
      <c r="H165" s="154" t="s">
        <v>13996</v>
      </c>
      <c r="J165" s="39"/>
      <c r="K165" s="39"/>
      <c r="L165" s="39"/>
      <c r="M165" s="39"/>
      <c r="N165" s="39"/>
      <c r="O165" s="39"/>
      <c r="R165" s="39"/>
      <c r="S165" s="39"/>
      <c r="T165" s="39"/>
      <c r="U165" s="39"/>
      <c r="V165" s="39"/>
      <c r="W165" s="39"/>
      <c r="Z165" s="39"/>
      <c r="AA165" s="39"/>
      <c r="AB165" s="39"/>
      <c r="AC165" s="39"/>
      <c r="AD165" s="39"/>
      <c r="AE165" s="39"/>
      <c r="AH165" s="39"/>
      <c r="AI165" s="39"/>
      <c r="AJ165" s="39"/>
      <c r="AK165" s="39"/>
      <c r="AL165" s="39"/>
      <c r="AM165" s="39"/>
      <c r="AP165" s="39"/>
      <c r="AQ165" s="39"/>
      <c r="AR165" s="39"/>
      <c r="AS165" s="39"/>
      <c r="AT165" s="39"/>
      <c r="AU165" s="39"/>
      <c r="AX165" s="39"/>
      <c r="AY165" s="39"/>
      <c r="AZ165" s="39"/>
      <c r="BA165" s="39"/>
      <c r="BB165" s="39"/>
      <c r="BC165" s="39"/>
      <c r="BF165" s="39"/>
      <c r="BG165" s="39"/>
      <c r="BH165" s="39"/>
      <c r="BI165" s="39"/>
      <c r="BJ165" s="39"/>
      <c r="BK165" s="39"/>
      <c r="BN165" s="39"/>
      <c r="BO165" s="39"/>
      <c r="BP165" s="39"/>
      <c r="BQ165" s="39"/>
      <c r="BR165" s="39"/>
      <c r="BS165" s="39"/>
      <c r="BV165" s="39"/>
      <c r="BW165" s="39"/>
      <c r="BX165" s="39"/>
      <c r="BY165" s="39"/>
      <c r="BZ165" s="39"/>
      <c r="CA165" s="39"/>
      <c r="CD165" s="39"/>
      <c r="CE165" s="39"/>
      <c r="CF165" s="39"/>
      <c r="CG165" s="39"/>
      <c r="CH165" s="39"/>
      <c r="CI165" s="39"/>
      <c r="CL165" s="39"/>
      <c r="CM165" s="39"/>
      <c r="CN165" s="39"/>
      <c r="CO165" s="39"/>
      <c r="CP165" s="39"/>
      <c r="CQ165" s="39"/>
      <c r="CT165" s="39"/>
      <c r="CU165" s="39"/>
      <c r="CV165" s="39"/>
      <c r="CW165" s="39"/>
      <c r="CX165" s="39"/>
      <c r="CY165" s="39"/>
      <c r="DB165" s="39"/>
      <c r="DC165" s="39"/>
      <c r="DD165" s="39"/>
      <c r="DE165" s="39"/>
      <c r="DF165" s="39"/>
      <c r="DG165" s="39"/>
      <c r="DJ165" s="39"/>
      <c r="DK165" s="39"/>
      <c r="DL165" s="39"/>
      <c r="DM165" s="39"/>
      <c r="DN165" s="39"/>
      <c r="DO165" s="39"/>
      <c r="DR165" s="39"/>
      <c r="DS165" s="39"/>
      <c r="DT165" s="39"/>
      <c r="DU165" s="39"/>
      <c r="DV165" s="39"/>
      <c r="DW165" s="39"/>
      <c r="DZ165" s="39"/>
      <c r="EA165" s="39"/>
      <c r="EB165" s="39"/>
      <c r="EC165" s="39"/>
      <c r="ED165" s="39"/>
      <c r="EE165" s="39"/>
      <c r="EH165" s="39"/>
      <c r="EI165" s="39"/>
      <c r="EJ165" s="39"/>
      <c r="EK165" s="39"/>
      <c r="EL165" s="39"/>
      <c r="EM165" s="39"/>
      <c r="EP165" s="39"/>
      <c r="EQ165" s="39"/>
      <c r="ER165" s="39"/>
      <c r="ES165" s="39"/>
      <c r="ET165" s="39"/>
      <c r="EU165" s="39"/>
      <c r="EX165" s="39"/>
      <c r="EY165" s="39"/>
      <c r="EZ165" s="39"/>
      <c r="FA165" s="39"/>
      <c r="FB165" s="39"/>
      <c r="FC165" s="39"/>
      <c r="FF165" s="39"/>
      <c r="FG165" s="39"/>
      <c r="FH165" s="39"/>
      <c r="FI165" s="39"/>
      <c r="FJ165" s="39"/>
      <c r="FK165" s="39"/>
      <c r="FN165" s="39"/>
      <c r="FO165" s="39"/>
      <c r="FP165" s="39"/>
      <c r="FQ165" s="39"/>
      <c r="FR165" s="39"/>
      <c r="FS165" s="39"/>
      <c r="FV165" s="39"/>
      <c r="FW165" s="39"/>
      <c r="FX165" s="39"/>
      <c r="FY165" s="39"/>
      <c r="FZ165" s="39"/>
      <c r="GA165" s="39"/>
      <c r="GD165" s="39"/>
      <c r="GE165" s="39"/>
      <c r="GF165" s="39"/>
      <c r="GG165" s="39"/>
      <c r="GH165" s="39"/>
      <c r="GI165" s="39"/>
      <c r="GL165" s="39"/>
      <c r="GM165" s="39"/>
      <c r="GN165" s="39"/>
      <c r="GO165" s="39"/>
      <c r="GP165" s="39"/>
      <c r="GQ165" s="39"/>
      <c r="GT165" s="39"/>
      <c r="GU165" s="39"/>
      <c r="GV165" s="39"/>
      <c r="GW165" s="39"/>
      <c r="GX165" s="39"/>
      <c r="GY165" s="39"/>
      <c r="HB165" s="39"/>
      <c r="HC165" s="39"/>
      <c r="HD165" s="39"/>
      <c r="HE165" s="39"/>
      <c r="HF165" s="39"/>
      <c r="HG165" s="39"/>
      <c r="HJ165" s="39"/>
      <c r="HK165" s="39"/>
      <c r="HL165" s="39"/>
      <c r="HM165" s="39"/>
      <c r="HN165" s="39"/>
      <c r="HO165" s="39"/>
      <c r="HR165" s="39"/>
      <c r="HS165" s="39"/>
      <c r="HT165" s="39"/>
      <c r="HU165" s="39"/>
      <c r="HV165" s="39"/>
      <c r="HW165" s="39"/>
      <c r="HZ165" s="39"/>
      <c r="IA165" s="39"/>
      <c r="IB165" s="39"/>
      <c r="IC165" s="39"/>
      <c r="ID165" s="39"/>
      <c r="IE165" s="39"/>
      <c r="IH165" s="39"/>
      <c r="II165" s="39"/>
      <c r="IJ165" s="39"/>
      <c r="IK165" s="39"/>
      <c r="IL165" s="39"/>
      <c r="IM165" s="39"/>
      <c r="IP165" s="39"/>
      <c r="IQ165" s="39"/>
      <c r="IR165" s="39"/>
      <c r="IS165" s="39"/>
      <c r="IT165" s="39"/>
      <c r="IU165" s="39"/>
    </row>
    <row r="166" spans="1:255" ht="66.75" customHeight="1">
      <c r="A166" s="154" t="s">
        <v>3093</v>
      </c>
      <c r="B166" s="155" t="s">
        <v>2481</v>
      </c>
      <c r="C166" s="155" t="s">
        <v>3094</v>
      </c>
      <c r="D166" s="155" t="s">
        <v>13997</v>
      </c>
      <c r="E166" s="155" t="s">
        <v>2882</v>
      </c>
      <c r="F166" s="155" t="s">
        <v>2882</v>
      </c>
      <c r="G166" s="155" t="s">
        <v>3095</v>
      </c>
      <c r="H166" s="154" t="s">
        <v>13998</v>
      </c>
      <c r="J166" s="39"/>
      <c r="K166" s="39"/>
      <c r="L166" s="39"/>
      <c r="M166" s="39"/>
      <c r="N166" s="39"/>
      <c r="O166" s="39"/>
      <c r="R166" s="39"/>
      <c r="S166" s="39"/>
      <c r="T166" s="39"/>
      <c r="U166" s="39"/>
      <c r="V166" s="39"/>
      <c r="W166" s="39"/>
      <c r="Z166" s="39"/>
      <c r="AA166" s="39"/>
      <c r="AB166" s="39"/>
      <c r="AC166" s="39"/>
      <c r="AD166" s="39"/>
      <c r="AE166" s="39"/>
      <c r="AH166" s="39"/>
      <c r="AI166" s="39"/>
      <c r="AJ166" s="39"/>
      <c r="AK166" s="39"/>
      <c r="AL166" s="39"/>
      <c r="AM166" s="39"/>
      <c r="AP166" s="39"/>
      <c r="AQ166" s="39"/>
      <c r="AR166" s="39"/>
      <c r="AS166" s="39"/>
      <c r="AT166" s="39"/>
      <c r="AU166" s="39"/>
      <c r="AX166" s="39"/>
      <c r="AY166" s="39"/>
      <c r="AZ166" s="39"/>
      <c r="BA166" s="39"/>
      <c r="BB166" s="39"/>
      <c r="BC166" s="39"/>
      <c r="BF166" s="39"/>
      <c r="BG166" s="39"/>
      <c r="BH166" s="39"/>
      <c r="BI166" s="39"/>
      <c r="BJ166" s="39"/>
      <c r="BK166" s="39"/>
      <c r="BN166" s="39"/>
      <c r="BO166" s="39"/>
      <c r="BP166" s="39"/>
      <c r="BQ166" s="39"/>
      <c r="BR166" s="39"/>
      <c r="BS166" s="39"/>
      <c r="BV166" s="39"/>
      <c r="BW166" s="39"/>
      <c r="BX166" s="39"/>
      <c r="BY166" s="39"/>
      <c r="BZ166" s="39"/>
      <c r="CA166" s="39"/>
      <c r="CD166" s="39"/>
      <c r="CE166" s="39"/>
      <c r="CF166" s="39"/>
      <c r="CG166" s="39"/>
      <c r="CH166" s="39"/>
      <c r="CI166" s="39"/>
      <c r="CL166" s="39"/>
      <c r="CM166" s="39"/>
      <c r="CN166" s="39"/>
      <c r="CO166" s="39"/>
      <c r="CP166" s="39"/>
      <c r="CQ166" s="39"/>
      <c r="CT166" s="39"/>
      <c r="CU166" s="39"/>
      <c r="CV166" s="39"/>
      <c r="CW166" s="39"/>
      <c r="CX166" s="39"/>
      <c r="CY166" s="39"/>
      <c r="DB166" s="39"/>
      <c r="DC166" s="39"/>
      <c r="DD166" s="39"/>
      <c r="DE166" s="39"/>
      <c r="DF166" s="39"/>
      <c r="DG166" s="39"/>
      <c r="DJ166" s="39"/>
      <c r="DK166" s="39"/>
      <c r="DL166" s="39"/>
      <c r="DM166" s="39"/>
      <c r="DN166" s="39"/>
      <c r="DO166" s="39"/>
      <c r="DR166" s="39"/>
      <c r="DS166" s="39"/>
      <c r="DT166" s="39"/>
      <c r="DU166" s="39"/>
      <c r="DV166" s="39"/>
      <c r="DW166" s="39"/>
      <c r="DZ166" s="39"/>
      <c r="EA166" s="39"/>
      <c r="EB166" s="39"/>
      <c r="EC166" s="39"/>
      <c r="ED166" s="39"/>
      <c r="EE166" s="39"/>
      <c r="EH166" s="39"/>
      <c r="EI166" s="39"/>
      <c r="EJ166" s="39"/>
      <c r="EK166" s="39"/>
      <c r="EL166" s="39"/>
      <c r="EM166" s="39"/>
      <c r="EP166" s="39"/>
      <c r="EQ166" s="39"/>
      <c r="ER166" s="39"/>
      <c r="ES166" s="39"/>
      <c r="ET166" s="39"/>
      <c r="EU166" s="39"/>
      <c r="EX166" s="39"/>
      <c r="EY166" s="39"/>
      <c r="EZ166" s="39"/>
      <c r="FA166" s="39"/>
      <c r="FB166" s="39"/>
      <c r="FC166" s="39"/>
      <c r="FF166" s="39"/>
      <c r="FG166" s="39"/>
      <c r="FH166" s="39"/>
      <c r="FI166" s="39"/>
      <c r="FJ166" s="39"/>
      <c r="FK166" s="39"/>
      <c r="FN166" s="39"/>
      <c r="FO166" s="39"/>
      <c r="FP166" s="39"/>
      <c r="FQ166" s="39"/>
      <c r="FR166" s="39"/>
      <c r="FS166" s="39"/>
      <c r="FV166" s="39"/>
      <c r="FW166" s="39"/>
      <c r="FX166" s="39"/>
      <c r="FY166" s="39"/>
      <c r="FZ166" s="39"/>
      <c r="GA166" s="39"/>
      <c r="GD166" s="39"/>
      <c r="GE166" s="39"/>
      <c r="GF166" s="39"/>
      <c r="GG166" s="39"/>
      <c r="GH166" s="39"/>
      <c r="GI166" s="39"/>
      <c r="GL166" s="39"/>
      <c r="GM166" s="39"/>
      <c r="GN166" s="39"/>
      <c r="GO166" s="39"/>
      <c r="GP166" s="39"/>
      <c r="GQ166" s="39"/>
      <c r="GT166" s="39"/>
      <c r="GU166" s="39"/>
      <c r="GV166" s="39"/>
      <c r="GW166" s="39"/>
      <c r="GX166" s="39"/>
      <c r="GY166" s="39"/>
      <c r="HB166" s="39"/>
      <c r="HC166" s="39"/>
      <c r="HD166" s="39"/>
      <c r="HE166" s="39"/>
      <c r="HF166" s="39"/>
      <c r="HG166" s="39"/>
      <c r="HJ166" s="39"/>
      <c r="HK166" s="39"/>
      <c r="HL166" s="39"/>
      <c r="HM166" s="39"/>
      <c r="HN166" s="39"/>
      <c r="HO166" s="39"/>
      <c r="HR166" s="39"/>
      <c r="HS166" s="39"/>
      <c r="HT166" s="39"/>
      <c r="HU166" s="39"/>
      <c r="HV166" s="39"/>
      <c r="HW166" s="39"/>
      <c r="HZ166" s="39"/>
      <c r="IA166" s="39"/>
      <c r="IB166" s="39"/>
      <c r="IC166" s="39"/>
      <c r="ID166" s="39"/>
      <c r="IE166" s="39"/>
      <c r="IH166" s="39"/>
      <c r="II166" s="39"/>
      <c r="IJ166" s="39"/>
      <c r="IK166" s="39"/>
      <c r="IL166" s="39"/>
      <c r="IM166" s="39"/>
      <c r="IP166" s="39"/>
      <c r="IQ166" s="39"/>
      <c r="IR166" s="39"/>
      <c r="IS166" s="39"/>
      <c r="IT166" s="39"/>
      <c r="IU166" s="39"/>
    </row>
    <row r="167" spans="1:255" ht="66.75" customHeight="1">
      <c r="A167" s="154" t="s">
        <v>3096</v>
      </c>
      <c r="B167" s="155" t="s">
        <v>2481</v>
      </c>
      <c r="C167" s="155" t="s">
        <v>3094</v>
      </c>
      <c r="D167" s="155" t="s">
        <v>13997</v>
      </c>
      <c r="E167" s="155" t="s">
        <v>2882</v>
      </c>
      <c r="F167" s="155" t="s">
        <v>2882</v>
      </c>
      <c r="G167" s="155" t="s">
        <v>3097</v>
      </c>
      <c r="H167" s="154" t="s">
        <v>13998</v>
      </c>
      <c r="J167" s="39"/>
      <c r="K167" s="39"/>
      <c r="L167" s="39"/>
      <c r="M167" s="39"/>
      <c r="N167" s="39"/>
      <c r="O167" s="39"/>
      <c r="R167" s="39"/>
      <c r="S167" s="39"/>
      <c r="T167" s="39"/>
      <c r="U167" s="39"/>
      <c r="V167" s="39"/>
      <c r="W167" s="39"/>
      <c r="Z167" s="39"/>
      <c r="AA167" s="39"/>
      <c r="AB167" s="39"/>
      <c r="AC167" s="39"/>
      <c r="AD167" s="39"/>
      <c r="AE167" s="39"/>
      <c r="AH167" s="39"/>
      <c r="AI167" s="39"/>
      <c r="AJ167" s="39"/>
      <c r="AK167" s="39"/>
      <c r="AL167" s="39"/>
      <c r="AM167" s="39"/>
      <c r="AP167" s="39"/>
      <c r="AQ167" s="39"/>
      <c r="AR167" s="39"/>
      <c r="AS167" s="39"/>
      <c r="AT167" s="39"/>
      <c r="AU167" s="39"/>
      <c r="AX167" s="39"/>
      <c r="AY167" s="39"/>
      <c r="AZ167" s="39"/>
      <c r="BA167" s="39"/>
      <c r="BB167" s="39"/>
      <c r="BC167" s="39"/>
      <c r="BF167" s="39"/>
      <c r="BG167" s="39"/>
      <c r="BH167" s="39"/>
      <c r="BI167" s="39"/>
      <c r="BJ167" s="39"/>
      <c r="BK167" s="39"/>
      <c r="BN167" s="39"/>
      <c r="BO167" s="39"/>
      <c r="BP167" s="39"/>
      <c r="BQ167" s="39"/>
      <c r="BR167" s="39"/>
      <c r="BS167" s="39"/>
      <c r="BV167" s="39"/>
      <c r="BW167" s="39"/>
      <c r="BX167" s="39"/>
      <c r="BY167" s="39"/>
      <c r="BZ167" s="39"/>
      <c r="CA167" s="39"/>
      <c r="CD167" s="39"/>
      <c r="CE167" s="39"/>
      <c r="CF167" s="39"/>
      <c r="CG167" s="39"/>
      <c r="CH167" s="39"/>
      <c r="CI167" s="39"/>
      <c r="CL167" s="39"/>
      <c r="CM167" s="39"/>
      <c r="CN167" s="39"/>
      <c r="CO167" s="39"/>
      <c r="CP167" s="39"/>
      <c r="CQ167" s="39"/>
      <c r="CT167" s="39"/>
      <c r="CU167" s="39"/>
      <c r="CV167" s="39"/>
      <c r="CW167" s="39"/>
      <c r="CX167" s="39"/>
      <c r="CY167" s="39"/>
      <c r="DB167" s="39"/>
      <c r="DC167" s="39"/>
      <c r="DD167" s="39"/>
      <c r="DE167" s="39"/>
      <c r="DF167" s="39"/>
      <c r="DG167" s="39"/>
      <c r="DJ167" s="39"/>
      <c r="DK167" s="39"/>
      <c r="DL167" s="39"/>
      <c r="DM167" s="39"/>
      <c r="DN167" s="39"/>
      <c r="DO167" s="39"/>
      <c r="DR167" s="39"/>
      <c r="DS167" s="39"/>
      <c r="DT167" s="39"/>
      <c r="DU167" s="39"/>
      <c r="DV167" s="39"/>
      <c r="DW167" s="39"/>
      <c r="DZ167" s="39"/>
      <c r="EA167" s="39"/>
      <c r="EB167" s="39"/>
      <c r="EC167" s="39"/>
      <c r="ED167" s="39"/>
      <c r="EE167" s="39"/>
      <c r="EH167" s="39"/>
      <c r="EI167" s="39"/>
      <c r="EJ167" s="39"/>
      <c r="EK167" s="39"/>
      <c r="EL167" s="39"/>
      <c r="EM167" s="39"/>
      <c r="EP167" s="39"/>
      <c r="EQ167" s="39"/>
      <c r="ER167" s="39"/>
      <c r="ES167" s="39"/>
      <c r="ET167" s="39"/>
      <c r="EU167" s="39"/>
      <c r="EX167" s="39"/>
      <c r="EY167" s="39"/>
      <c r="EZ167" s="39"/>
      <c r="FA167" s="39"/>
      <c r="FB167" s="39"/>
      <c r="FC167" s="39"/>
      <c r="FF167" s="39"/>
      <c r="FG167" s="39"/>
      <c r="FH167" s="39"/>
      <c r="FI167" s="39"/>
      <c r="FJ167" s="39"/>
      <c r="FK167" s="39"/>
      <c r="FN167" s="39"/>
      <c r="FO167" s="39"/>
      <c r="FP167" s="39"/>
      <c r="FQ167" s="39"/>
      <c r="FR167" s="39"/>
      <c r="FS167" s="39"/>
      <c r="FV167" s="39"/>
      <c r="FW167" s="39"/>
      <c r="FX167" s="39"/>
      <c r="FY167" s="39"/>
      <c r="FZ167" s="39"/>
      <c r="GA167" s="39"/>
      <c r="GD167" s="39"/>
      <c r="GE167" s="39"/>
      <c r="GF167" s="39"/>
      <c r="GG167" s="39"/>
      <c r="GH167" s="39"/>
      <c r="GI167" s="39"/>
      <c r="GL167" s="39"/>
      <c r="GM167" s="39"/>
      <c r="GN167" s="39"/>
      <c r="GO167" s="39"/>
      <c r="GP167" s="39"/>
      <c r="GQ167" s="39"/>
      <c r="GT167" s="39"/>
      <c r="GU167" s="39"/>
      <c r="GV167" s="39"/>
      <c r="GW167" s="39"/>
      <c r="GX167" s="39"/>
      <c r="GY167" s="39"/>
      <c r="HB167" s="39"/>
      <c r="HC167" s="39"/>
      <c r="HD167" s="39"/>
      <c r="HE167" s="39"/>
      <c r="HF167" s="39"/>
      <c r="HG167" s="39"/>
      <c r="HJ167" s="39"/>
      <c r="HK167" s="39"/>
      <c r="HL167" s="39"/>
      <c r="HM167" s="39"/>
      <c r="HN167" s="39"/>
      <c r="HO167" s="39"/>
      <c r="HR167" s="39"/>
      <c r="HS167" s="39"/>
      <c r="HT167" s="39"/>
      <c r="HU167" s="39"/>
      <c r="HV167" s="39"/>
      <c r="HW167" s="39"/>
      <c r="HZ167" s="39"/>
      <c r="IA167" s="39"/>
      <c r="IB167" s="39"/>
      <c r="IC167" s="39"/>
      <c r="ID167" s="39"/>
      <c r="IE167" s="39"/>
      <c r="IH167" s="39"/>
      <c r="II167" s="39"/>
      <c r="IJ167" s="39"/>
      <c r="IK167" s="39"/>
      <c r="IL167" s="39"/>
      <c r="IM167" s="39"/>
      <c r="IP167" s="39"/>
      <c r="IQ167" s="39"/>
      <c r="IR167" s="39"/>
      <c r="IS167" s="39"/>
      <c r="IT167" s="39"/>
      <c r="IU167" s="39"/>
    </row>
    <row r="168" spans="1:255" ht="83.25" customHeight="1">
      <c r="A168" s="154" t="s">
        <v>3098</v>
      </c>
      <c r="B168" s="155" t="s">
        <v>2481</v>
      </c>
      <c r="C168" s="155" t="s">
        <v>2502</v>
      </c>
      <c r="D168" s="155" t="s">
        <v>2623</v>
      </c>
      <c r="E168" s="155" t="s">
        <v>3099</v>
      </c>
      <c r="F168" s="155" t="s">
        <v>3100</v>
      </c>
      <c r="G168" s="155" t="s">
        <v>3101</v>
      </c>
      <c r="H168" s="154" t="s">
        <v>13999</v>
      </c>
      <c r="J168" s="39"/>
      <c r="K168" s="39"/>
      <c r="L168" s="39"/>
      <c r="M168" s="39"/>
      <c r="N168" s="39"/>
      <c r="O168" s="39"/>
      <c r="R168" s="39"/>
      <c r="S168" s="39"/>
      <c r="T168" s="39"/>
      <c r="U168" s="39"/>
      <c r="V168" s="39"/>
      <c r="W168" s="39"/>
      <c r="Z168" s="39"/>
      <c r="AA168" s="39"/>
      <c r="AB168" s="39"/>
      <c r="AC168" s="39"/>
      <c r="AD168" s="39"/>
      <c r="AE168" s="39"/>
      <c r="AH168" s="39"/>
      <c r="AI168" s="39"/>
      <c r="AJ168" s="39"/>
      <c r="AK168" s="39"/>
      <c r="AL168" s="39"/>
      <c r="AM168" s="39"/>
      <c r="AP168" s="39"/>
      <c r="AQ168" s="39"/>
      <c r="AR168" s="39"/>
      <c r="AS168" s="39"/>
      <c r="AT168" s="39"/>
      <c r="AU168" s="39"/>
      <c r="AX168" s="39"/>
      <c r="AY168" s="39"/>
      <c r="AZ168" s="39"/>
      <c r="BA168" s="39"/>
      <c r="BB168" s="39"/>
      <c r="BC168" s="39"/>
      <c r="BF168" s="39"/>
      <c r="BG168" s="39"/>
      <c r="BH168" s="39"/>
      <c r="BI168" s="39"/>
      <c r="BJ168" s="39"/>
      <c r="BK168" s="39"/>
      <c r="BN168" s="39"/>
      <c r="BO168" s="39"/>
      <c r="BP168" s="39"/>
      <c r="BQ168" s="39"/>
      <c r="BR168" s="39"/>
      <c r="BS168" s="39"/>
      <c r="BV168" s="39"/>
      <c r="BW168" s="39"/>
      <c r="BX168" s="39"/>
      <c r="BY168" s="39"/>
      <c r="BZ168" s="39"/>
      <c r="CA168" s="39"/>
      <c r="CD168" s="39"/>
      <c r="CE168" s="39"/>
      <c r="CF168" s="39"/>
      <c r="CG168" s="39"/>
      <c r="CH168" s="39"/>
      <c r="CI168" s="39"/>
      <c r="CL168" s="39"/>
      <c r="CM168" s="39"/>
      <c r="CN168" s="39"/>
      <c r="CO168" s="39"/>
      <c r="CP168" s="39"/>
      <c r="CQ168" s="39"/>
      <c r="CT168" s="39"/>
      <c r="CU168" s="39"/>
      <c r="CV168" s="39"/>
      <c r="CW168" s="39"/>
      <c r="CX168" s="39"/>
      <c r="CY168" s="39"/>
      <c r="DB168" s="39"/>
      <c r="DC168" s="39"/>
      <c r="DD168" s="39"/>
      <c r="DE168" s="39"/>
      <c r="DF168" s="39"/>
      <c r="DG168" s="39"/>
      <c r="DJ168" s="39"/>
      <c r="DK168" s="39"/>
      <c r="DL168" s="39"/>
      <c r="DM168" s="39"/>
      <c r="DN168" s="39"/>
      <c r="DO168" s="39"/>
      <c r="DR168" s="39"/>
      <c r="DS168" s="39"/>
      <c r="DT168" s="39"/>
      <c r="DU168" s="39"/>
      <c r="DV168" s="39"/>
      <c r="DW168" s="39"/>
      <c r="DZ168" s="39"/>
      <c r="EA168" s="39"/>
      <c r="EB168" s="39"/>
      <c r="EC168" s="39"/>
      <c r="ED168" s="39"/>
      <c r="EE168" s="39"/>
      <c r="EH168" s="39"/>
      <c r="EI168" s="39"/>
      <c r="EJ168" s="39"/>
      <c r="EK168" s="39"/>
      <c r="EL168" s="39"/>
      <c r="EM168" s="39"/>
      <c r="EP168" s="39"/>
      <c r="EQ168" s="39"/>
      <c r="ER168" s="39"/>
      <c r="ES168" s="39"/>
      <c r="ET168" s="39"/>
      <c r="EU168" s="39"/>
      <c r="EX168" s="39"/>
      <c r="EY168" s="39"/>
      <c r="EZ168" s="39"/>
      <c r="FA168" s="39"/>
      <c r="FB168" s="39"/>
      <c r="FC168" s="39"/>
      <c r="FF168" s="39"/>
      <c r="FG168" s="39"/>
      <c r="FH168" s="39"/>
      <c r="FI168" s="39"/>
      <c r="FJ168" s="39"/>
      <c r="FK168" s="39"/>
      <c r="FN168" s="39"/>
      <c r="FO168" s="39"/>
      <c r="FP168" s="39"/>
      <c r="FQ168" s="39"/>
      <c r="FR168" s="39"/>
      <c r="FS168" s="39"/>
      <c r="FV168" s="39"/>
      <c r="FW168" s="39"/>
      <c r="FX168" s="39"/>
      <c r="FY168" s="39"/>
      <c r="FZ168" s="39"/>
      <c r="GA168" s="39"/>
      <c r="GD168" s="39"/>
      <c r="GE168" s="39"/>
      <c r="GF168" s="39"/>
      <c r="GG168" s="39"/>
      <c r="GH168" s="39"/>
      <c r="GI168" s="39"/>
      <c r="GL168" s="39"/>
      <c r="GM168" s="39"/>
      <c r="GN168" s="39"/>
      <c r="GO168" s="39"/>
      <c r="GP168" s="39"/>
      <c r="GQ168" s="39"/>
      <c r="GT168" s="39"/>
      <c r="GU168" s="39"/>
      <c r="GV168" s="39"/>
      <c r="GW168" s="39"/>
      <c r="GX168" s="39"/>
      <c r="GY168" s="39"/>
      <c r="HB168" s="39"/>
      <c r="HC168" s="39"/>
      <c r="HD168" s="39"/>
      <c r="HE168" s="39"/>
      <c r="HF168" s="39"/>
      <c r="HG168" s="39"/>
      <c r="HJ168" s="39"/>
      <c r="HK168" s="39"/>
      <c r="HL168" s="39"/>
      <c r="HM168" s="39"/>
      <c r="HN168" s="39"/>
      <c r="HO168" s="39"/>
      <c r="HR168" s="39"/>
      <c r="HS168" s="39"/>
      <c r="HT168" s="39"/>
      <c r="HU168" s="39"/>
      <c r="HV168" s="39"/>
      <c r="HW168" s="39"/>
      <c r="HZ168" s="39"/>
      <c r="IA168" s="39"/>
      <c r="IB168" s="39"/>
      <c r="IC168" s="39"/>
      <c r="ID168" s="39"/>
      <c r="IE168" s="39"/>
      <c r="IH168" s="39"/>
      <c r="II168" s="39"/>
      <c r="IJ168" s="39"/>
      <c r="IK168" s="39"/>
      <c r="IL168" s="39"/>
      <c r="IM168" s="39"/>
      <c r="IP168" s="39"/>
      <c r="IQ168" s="39"/>
      <c r="IR168" s="39"/>
      <c r="IS168" s="39"/>
      <c r="IT168" s="39"/>
      <c r="IU168" s="39"/>
    </row>
    <row r="169" spans="1:255" ht="66.75" customHeight="1">
      <c r="A169" s="154" t="s">
        <v>3102</v>
      </c>
      <c r="B169" s="155" t="s">
        <v>2481</v>
      </c>
      <c r="C169" s="155" t="s">
        <v>3103</v>
      </c>
      <c r="D169" s="155" t="s">
        <v>3104</v>
      </c>
      <c r="E169" s="155" t="s">
        <v>2484</v>
      </c>
      <c r="F169" s="155" t="s">
        <v>3014</v>
      </c>
      <c r="G169" s="155" t="s">
        <v>3105</v>
      </c>
      <c r="H169" s="154" t="s">
        <v>14000</v>
      </c>
      <c r="J169" s="39"/>
      <c r="K169" s="39"/>
      <c r="L169" s="39"/>
      <c r="M169" s="39"/>
      <c r="N169" s="39"/>
      <c r="O169" s="39"/>
      <c r="R169" s="39"/>
      <c r="S169" s="39"/>
      <c r="T169" s="39"/>
      <c r="U169" s="39"/>
      <c r="V169" s="39"/>
      <c r="W169" s="39"/>
      <c r="Z169" s="39"/>
      <c r="AA169" s="39"/>
      <c r="AB169" s="39"/>
      <c r="AC169" s="39"/>
      <c r="AD169" s="39"/>
      <c r="AE169" s="39"/>
      <c r="AH169" s="39"/>
      <c r="AI169" s="39"/>
      <c r="AJ169" s="39"/>
      <c r="AK169" s="39"/>
      <c r="AL169" s="39"/>
      <c r="AM169" s="39"/>
      <c r="AP169" s="39"/>
      <c r="AQ169" s="39"/>
      <c r="AR169" s="39"/>
      <c r="AS169" s="39"/>
      <c r="AT169" s="39"/>
      <c r="AU169" s="39"/>
      <c r="AX169" s="39"/>
      <c r="AY169" s="39"/>
      <c r="AZ169" s="39"/>
      <c r="BA169" s="39"/>
      <c r="BB169" s="39"/>
      <c r="BC169" s="39"/>
      <c r="BF169" s="39"/>
      <c r="BG169" s="39"/>
      <c r="BH169" s="39"/>
      <c r="BI169" s="39"/>
      <c r="BJ169" s="39"/>
      <c r="BK169" s="39"/>
      <c r="BN169" s="39"/>
      <c r="BO169" s="39"/>
      <c r="BP169" s="39"/>
      <c r="BQ169" s="39"/>
      <c r="BR169" s="39"/>
      <c r="BS169" s="39"/>
      <c r="BV169" s="39"/>
      <c r="BW169" s="39"/>
      <c r="BX169" s="39"/>
      <c r="BY169" s="39"/>
      <c r="BZ169" s="39"/>
      <c r="CA169" s="39"/>
      <c r="CD169" s="39"/>
      <c r="CE169" s="39"/>
      <c r="CF169" s="39"/>
      <c r="CG169" s="39"/>
      <c r="CH169" s="39"/>
      <c r="CI169" s="39"/>
      <c r="CL169" s="39"/>
      <c r="CM169" s="39"/>
      <c r="CN169" s="39"/>
      <c r="CO169" s="39"/>
      <c r="CP169" s="39"/>
      <c r="CQ169" s="39"/>
      <c r="CT169" s="39"/>
      <c r="CU169" s="39"/>
      <c r="CV169" s="39"/>
      <c r="CW169" s="39"/>
      <c r="CX169" s="39"/>
      <c r="CY169" s="39"/>
      <c r="DB169" s="39"/>
      <c r="DC169" s="39"/>
      <c r="DD169" s="39"/>
      <c r="DE169" s="39"/>
      <c r="DF169" s="39"/>
      <c r="DG169" s="39"/>
      <c r="DJ169" s="39"/>
      <c r="DK169" s="39"/>
      <c r="DL169" s="39"/>
      <c r="DM169" s="39"/>
      <c r="DN169" s="39"/>
      <c r="DO169" s="39"/>
      <c r="DR169" s="39"/>
      <c r="DS169" s="39"/>
      <c r="DT169" s="39"/>
      <c r="DU169" s="39"/>
      <c r="DV169" s="39"/>
      <c r="DW169" s="39"/>
      <c r="DZ169" s="39"/>
      <c r="EA169" s="39"/>
      <c r="EB169" s="39"/>
      <c r="EC169" s="39"/>
      <c r="ED169" s="39"/>
      <c r="EE169" s="39"/>
      <c r="EH169" s="39"/>
      <c r="EI169" s="39"/>
      <c r="EJ169" s="39"/>
      <c r="EK169" s="39"/>
      <c r="EL169" s="39"/>
      <c r="EM169" s="39"/>
      <c r="EP169" s="39"/>
      <c r="EQ169" s="39"/>
      <c r="ER169" s="39"/>
      <c r="ES169" s="39"/>
      <c r="ET169" s="39"/>
      <c r="EU169" s="39"/>
      <c r="EX169" s="39"/>
      <c r="EY169" s="39"/>
      <c r="EZ169" s="39"/>
      <c r="FA169" s="39"/>
      <c r="FB169" s="39"/>
      <c r="FC169" s="39"/>
      <c r="FF169" s="39"/>
      <c r="FG169" s="39"/>
      <c r="FH169" s="39"/>
      <c r="FI169" s="39"/>
      <c r="FJ169" s="39"/>
      <c r="FK169" s="39"/>
      <c r="FN169" s="39"/>
      <c r="FO169" s="39"/>
      <c r="FP169" s="39"/>
      <c r="FQ169" s="39"/>
      <c r="FR169" s="39"/>
      <c r="FS169" s="39"/>
      <c r="FV169" s="39"/>
      <c r="FW169" s="39"/>
      <c r="FX169" s="39"/>
      <c r="FY169" s="39"/>
      <c r="FZ169" s="39"/>
      <c r="GA169" s="39"/>
      <c r="GD169" s="39"/>
      <c r="GE169" s="39"/>
      <c r="GF169" s="39"/>
      <c r="GG169" s="39"/>
      <c r="GH169" s="39"/>
      <c r="GI169" s="39"/>
      <c r="GL169" s="39"/>
      <c r="GM169" s="39"/>
      <c r="GN169" s="39"/>
      <c r="GO169" s="39"/>
      <c r="GP169" s="39"/>
      <c r="GQ169" s="39"/>
      <c r="GT169" s="39"/>
      <c r="GU169" s="39"/>
      <c r="GV169" s="39"/>
      <c r="GW169" s="39"/>
      <c r="GX169" s="39"/>
      <c r="GY169" s="39"/>
      <c r="HB169" s="39"/>
      <c r="HC169" s="39"/>
      <c r="HD169" s="39"/>
      <c r="HE169" s="39"/>
      <c r="HF169" s="39"/>
      <c r="HG169" s="39"/>
      <c r="HJ169" s="39"/>
      <c r="HK169" s="39"/>
      <c r="HL169" s="39"/>
      <c r="HM169" s="39"/>
      <c r="HN169" s="39"/>
      <c r="HO169" s="39"/>
      <c r="HR169" s="39"/>
      <c r="HS169" s="39"/>
      <c r="HT169" s="39"/>
      <c r="HU169" s="39"/>
      <c r="HV169" s="39"/>
      <c r="HW169" s="39"/>
      <c r="HZ169" s="39"/>
      <c r="IA169" s="39"/>
      <c r="IB169" s="39"/>
      <c r="IC169" s="39"/>
      <c r="ID169" s="39"/>
      <c r="IE169" s="39"/>
      <c r="IH169" s="39"/>
      <c r="II169" s="39"/>
      <c r="IJ169" s="39"/>
      <c r="IK169" s="39"/>
      <c r="IL169" s="39"/>
      <c r="IM169" s="39"/>
      <c r="IP169" s="39"/>
      <c r="IQ169" s="39"/>
      <c r="IR169" s="39"/>
      <c r="IS169" s="39"/>
      <c r="IT169" s="39"/>
      <c r="IU169" s="39"/>
    </row>
    <row r="170" spans="1:255" ht="83.25" customHeight="1">
      <c r="A170" s="154" t="s">
        <v>3106</v>
      </c>
      <c r="B170" s="155" t="s">
        <v>2481</v>
      </c>
      <c r="C170" s="155" t="s">
        <v>2520</v>
      </c>
      <c r="D170" s="155" t="s">
        <v>13922</v>
      </c>
      <c r="E170" s="155" t="s">
        <v>2513</v>
      </c>
      <c r="F170" s="155" t="s">
        <v>2513</v>
      </c>
      <c r="G170" s="155" t="s">
        <v>2521</v>
      </c>
      <c r="H170" s="154" t="s">
        <v>14001</v>
      </c>
      <c r="J170" s="39"/>
      <c r="K170" s="39"/>
      <c r="L170" s="39"/>
      <c r="M170" s="39"/>
      <c r="N170" s="39"/>
      <c r="O170" s="39"/>
      <c r="R170" s="39"/>
      <c r="S170" s="39"/>
      <c r="T170" s="39"/>
      <c r="U170" s="39"/>
      <c r="V170" s="39"/>
      <c r="W170" s="39"/>
      <c r="Z170" s="39"/>
      <c r="AA170" s="39"/>
      <c r="AB170" s="39"/>
      <c r="AC170" s="39"/>
      <c r="AD170" s="39"/>
      <c r="AE170" s="39"/>
      <c r="AH170" s="39"/>
      <c r="AI170" s="39"/>
      <c r="AJ170" s="39"/>
      <c r="AK170" s="39"/>
      <c r="AL170" s="39"/>
      <c r="AM170" s="39"/>
      <c r="AP170" s="39"/>
      <c r="AQ170" s="39"/>
      <c r="AR170" s="39"/>
      <c r="AS170" s="39"/>
      <c r="AT170" s="39"/>
      <c r="AU170" s="39"/>
      <c r="AX170" s="39"/>
      <c r="AY170" s="39"/>
      <c r="AZ170" s="39"/>
      <c r="BA170" s="39"/>
      <c r="BB170" s="39"/>
      <c r="BC170" s="39"/>
      <c r="BF170" s="39"/>
      <c r="BG170" s="39"/>
      <c r="BH170" s="39"/>
      <c r="BI170" s="39"/>
      <c r="BJ170" s="39"/>
      <c r="BK170" s="39"/>
      <c r="BN170" s="39"/>
      <c r="BO170" s="39"/>
      <c r="BP170" s="39"/>
      <c r="BQ170" s="39"/>
      <c r="BR170" s="39"/>
      <c r="BS170" s="39"/>
      <c r="BV170" s="39"/>
      <c r="BW170" s="39"/>
      <c r="BX170" s="39"/>
      <c r="BY170" s="39"/>
      <c r="BZ170" s="39"/>
      <c r="CA170" s="39"/>
      <c r="CD170" s="39"/>
      <c r="CE170" s="39"/>
      <c r="CF170" s="39"/>
      <c r="CG170" s="39"/>
      <c r="CH170" s="39"/>
      <c r="CI170" s="39"/>
      <c r="CL170" s="39"/>
      <c r="CM170" s="39"/>
      <c r="CN170" s="39"/>
      <c r="CO170" s="39"/>
      <c r="CP170" s="39"/>
      <c r="CQ170" s="39"/>
      <c r="CT170" s="39"/>
      <c r="CU170" s="39"/>
      <c r="CV170" s="39"/>
      <c r="CW170" s="39"/>
      <c r="CX170" s="39"/>
      <c r="CY170" s="39"/>
      <c r="DB170" s="39"/>
      <c r="DC170" s="39"/>
      <c r="DD170" s="39"/>
      <c r="DE170" s="39"/>
      <c r="DF170" s="39"/>
      <c r="DG170" s="39"/>
      <c r="DJ170" s="39"/>
      <c r="DK170" s="39"/>
      <c r="DL170" s="39"/>
      <c r="DM170" s="39"/>
      <c r="DN170" s="39"/>
      <c r="DO170" s="39"/>
      <c r="DR170" s="39"/>
      <c r="DS170" s="39"/>
      <c r="DT170" s="39"/>
      <c r="DU170" s="39"/>
      <c r="DV170" s="39"/>
      <c r="DW170" s="39"/>
      <c r="DZ170" s="39"/>
      <c r="EA170" s="39"/>
      <c r="EB170" s="39"/>
      <c r="EC170" s="39"/>
      <c r="ED170" s="39"/>
      <c r="EE170" s="39"/>
      <c r="EH170" s="39"/>
      <c r="EI170" s="39"/>
      <c r="EJ170" s="39"/>
      <c r="EK170" s="39"/>
      <c r="EL170" s="39"/>
      <c r="EM170" s="39"/>
      <c r="EP170" s="39"/>
      <c r="EQ170" s="39"/>
      <c r="ER170" s="39"/>
      <c r="ES170" s="39"/>
      <c r="ET170" s="39"/>
      <c r="EU170" s="39"/>
      <c r="EX170" s="39"/>
      <c r="EY170" s="39"/>
      <c r="EZ170" s="39"/>
      <c r="FA170" s="39"/>
      <c r="FB170" s="39"/>
      <c r="FC170" s="39"/>
      <c r="FF170" s="39"/>
      <c r="FG170" s="39"/>
      <c r="FH170" s="39"/>
      <c r="FI170" s="39"/>
      <c r="FJ170" s="39"/>
      <c r="FK170" s="39"/>
      <c r="FN170" s="39"/>
      <c r="FO170" s="39"/>
      <c r="FP170" s="39"/>
      <c r="FQ170" s="39"/>
      <c r="FR170" s="39"/>
      <c r="FS170" s="39"/>
      <c r="FV170" s="39"/>
      <c r="FW170" s="39"/>
      <c r="FX170" s="39"/>
      <c r="FY170" s="39"/>
      <c r="FZ170" s="39"/>
      <c r="GA170" s="39"/>
      <c r="GD170" s="39"/>
      <c r="GE170" s="39"/>
      <c r="GF170" s="39"/>
      <c r="GG170" s="39"/>
      <c r="GH170" s="39"/>
      <c r="GI170" s="39"/>
      <c r="GL170" s="39"/>
      <c r="GM170" s="39"/>
      <c r="GN170" s="39"/>
      <c r="GO170" s="39"/>
      <c r="GP170" s="39"/>
      <c r="GQ170" s="39"/>
      <c r="GT170" s="39"/>
      <c r="GU170" s="39"/>
      <c r="GV170" s="39"/>
      <c r="GW170" s="39"/>
      <c r="GX170" s="39"/>
      <c r="GY170" s="39"/>
      <c r="HB170" s="39"/>
      <c r="HC170" s="39"/>
      <c r="HD170" s="39"/>
      <c r="HE170" s="39"/>
      <c r="HF170" s="39"/>
      <c r="HG170" s="39"/>
      <c r="HJ170" s="39"/>
      <c r="HK170" s="39"/>
      <c r="HL170" s="39"/>
      <c r="HM170" s="39"/>
      <c r="HN170" s="39"/>
      <c r="HO170" s="39"/>
      <c r="HR170" s="39"/>
      <c r="HS170" s="39"/>
      <c r="HT170" s="39"/>
      <c r="HU170" s="39"/>
      <c r="HV170" s="39"/>
      <c r="HW170" s="39"/>
      <c r="HZ170" s="39"/>
      <c r="IA170" s="39"/>
      <c r="IB170" s="39"/>
      <c r="IC170" s="39"/>
      <c r="ID170" s="39"/>
      <c r="IE170" s="39"/>
      <c r="IH170" s="39"/>
      <c r="II170" s="39"/>
      <c r="IJ170" s="39"/>
      <c r="IK170" s="39"/>
      <c r="IL170" s="39"/>
      <c r="IM170" s="39"/>
      <c r="IP170" s="39"/>
      <c r="IQ170" s="39"/>
      <c r="IR170" s="39"/>
      <c r="IS170" s="39"/>
      <c r="IT170" s="39"/>
      <c r="IU170" s="39"/>
    </row>
    <row r="171" spans="1:255" ht="83.25" customHeight="1">
      <c r="A171" s="154" t="s">
        <v>3107</v>
      </c>
      <c r="B171" s="155" t="s">
        <v>2481</v>
      </c>
      <c r="C171" s="155" t="s">
        <v>2523</v>
      </c>
      <c r="D171" s="155" t="s">
        <v>13922</v>
      </c>
      <c r="E171" s="155" t="s">
        <v>2513</v>
      </c>
      <c r="F171" s="155" t="s">
        <v>2513</v>
      </c>
      <c r="G171" s="155" t="s">
        <v>3108</v>
      </c>
      <c r="H171" s="154" t="s">
        <v>14002</v>
      </c>
      <c r="J171" s="39"/>
      <c r="K171" s="39"/>
      <c r="L171" s="39"/>
      <c r="M171" s="39"/>
      <c r="N171" s="39"/>
      <c r="O171" s="39"/>
      <c r="R171" s="39"/>
      <c r="S171" s="39"/>
      <c r="T171" s="39"/>
      <c r="U171" s="39"/>
      <c r="V171" s="39"/>
      <c r="W171" s="39"/>
      <c r="Z171" s="39"/>
      <c r="AA171" s="39"/>
      <c r="AB171" s="39"/>
      <c r="AC171" s="39"/>
      <c r="AD171" s="39"/>
      <c r="AE171" s="39"/>
      <c r="AH171" s="39"/>
      <c r="AI171" s="39"/>
      <c r="AJ171" s="39"/>
      <c r="AK171" s="39"/>
      <c r="AL171" s="39"/>
      <c r="AM171" s="39"/>
      <c r="AP171" s="39"/>
      <c r="AQ171" s="39"/>
      <c r="AR171" s="39"/>
      <c r="AS171" s="39"/>
      <c r="AT171" s="39"/>
      <c r="AU171" s="39"/>
      <c r="AX171" s="39"/>
      <c r="AY171" s="39"/>
      <c r="AZ171" s="39"/>
      <c r="BA171" s="39"/>
      <c r="BB171" s="39"/>
      <c r="BC171" s="39"/>
      <c r="BF171" s="39"/>
      <c r="BG171" s="39"/>
      <c r="BH171" s="39"/>
      <c r="BI171" s="39"/>
      <c r="BJ171" s="39"/>
      <c r="BK171" s="39"/>
      <c r="BN171" s="39"/>
      <c r="BO171" s="39"/>
      <c r="BP171" s="39"/>
      <c r="BQ171" s="39"/>
      <c r="BR171" s="39"/>
      <c r="BS171" s="39"/>
      <c r="BV171" s="39"/>
      <c r="BW171" s="39"/>
      <c r="BX171" s="39"/>
      <c r="BY171" s="39"/>
      <c r="BZ171" s="39"/>
      <c r="CA171" s="39"/>
      <c r="CD171" s="39"/>
      <c r="CE171" s="39"/>
      <c r="CF171" s="39"/>
      <c r="CG171" s="39"/>
      <c r="CH171" s="39"/>
      <c r="CI171" s="39"/>
      <c r="CL171" s="39"/>
      <c r="CM171" s="39"/>
      <c r="CN171" s="39"/>
      <c r="CO171" s="39"/>
      <c r="CP171" s="39"/>
      <c r="CQ171" s="39"/>
      <c r="CT171" s="39"/>
      <c r="CU171" s="39"/>
      <c r="CV171" s="39"/>
      <c r="CW171" s="39"/>
      <c r="CX171" s="39"/>
      <c r="CY171" s="39"/>
      <c r="DB171" s="39"/>
      <c r="DC171" s="39"/>
      <c r="DD171" s="39"/>
      <c r="DE171" s="39"/>
      <c r="DF171" s="39"/>
      <c r="DG171" s="39"/>
      <c r="DJ171" s="39"/>
      <c r="DK171" s="39"/>
      <c r="DL171" s="39"/>
      <c r="DM171" s="39"/>
      <c r="DN171" s="39"/>
      <c r="DO171" s="39"/>
      <c r="DR171" s="39"/>
      <c r="DS171" s="39"/>
      <c r="DT171" s="39"/>
      <c r="DU171" s="39"/>
      <c r="DV171" s="39"/>
      <c r="DW171" s="39"/>
      <c r="DZ171" s="39"/>
      <c r="EA171" s="39"/>
      <c r="EB171" s="39"/>
      <c r="EC171" s="39"/>
      <c r="ED171" s="39"/>
      <c r="EE171" s="39"/>
      <c r="EH171" s="39"/>
      <c r="EI171" s="39"/>
      <c r="EJ171" s="39"/>
      <c r="EK171" s="39"/>
      <c r="EL171" s="39"/>
      <c r="EM171" s="39"/>
      <c r="EP171" s="39"/>
      <c r="EQ171" s="39"/>
      <c r="ER171" s="39"/>
      <c r="ES171" s="39"/>
      <c r="ET171" s="39"/>
      <c r="EU171" s="39"/>
      <c r="EX171" s="39"/>
      <c r="EY171" s="39"/>
      <c r="EZ171" s="39"/>
      <c r="FA171" s="39"/>
      <c r="FB171" s="39"/>
      <c r="FC171" s="39"/>
      <c r="FF171" s="39"/>
      <c r="FG171" s="39"/>
      <c r="FH171" s="39"/>
      <c r="FI171" s="39"/>
      <c r="FJ171" s="39"/>
      <c r="FK171" s="39"/>
      <c r="FN171" s="39"/>
      <c r="FO171" s="39"/>
      <c r="FP171" s="39"/>
      <c r="FQ171" s="39"/>
      <c r="FR171" s="39"/>
      <c r="FS171" s="39"/>
      <c r="FV171" s="39"/>
      <c r="FW171" s="39"/>
      <c r="FX171" s="39"/>
      <c r="FY171" s="39"/>
      <c r="FZ171" s="39"/>
      <c r="GA171" s="39"/>
      <c r="GD171" s="39"/>
      <c r="GE171" s="39"/>
      <c r="GF171" s="39"/>
      <c r="GG171" s="39"/>
      <c r="GH171" s="39"/>
      <c r="GI171" s="39"/>
      <c r="GL171" s="39"/>
      <c r="GM171" s="39"/>
      <c r="GN171" s="39"/>
      <c r="GO171" s="39"/>
      <c r="GP171" s="39"/>
      <c r="GQ171" s="39"/>
      <c r="GT171" s="39"/>
      <c r="GU171" s="39"/>
      <c r="GV171" s="39"/>
      <c r="GW171" s="39"/>
      <c r="GX171" s="39"/>
      <c r="GY171" s="39"/>
      <c r="HB171" s="39"/>
      <c r="HC171" s="39"/>
      <c r="HD171" s="39"/>
      <c r="HE171" s="39"/>
      <c r="HF171" s="39"/>
      <c r="HG171" s="39"/>
      <c r="HJ171" s="39"/>
      <c r="HK171" s="39"/>
      <c r="HL171" s="39"/>
      <c r="HM171" s="39"/>
      <c r="HN171" s="39"/>
      <c r="HO171" s="39"/>
      <c r="HR171" s="39"/>
      <c r="HS171" s="39"/>
      <c r="HT171" s="39"/>
      <c r="HU171" s="39"/>
      <c r="HV171" s="39"/>
      <c r="HW171" s="39"/>
      <c r="HZ171" s="39"/>
      <c r="IA171" s="39"/>
      <c r="IB171" s="39"/>
      <c r="IC171" s="39"/>
      <c r="ID171" s="39"/>
      <c r="IE171" s="39"/>
      <c r="IH171" s="39"/>
      <c r="II171" s="39"/>
      <c r="IJ171" s="39"/>
      <c r="IK171" s="39"/>
      <c r="IL171" s="39"/>
      <c r="IM171" s="39"/>
      <c r="IP171" s="39"/>
      <c r="IQ171" s="39"/>
      <c r="IR171" s="39"/>
      <c r="IS171" s="39"/>
      <c r="IT171" s="39"/>
      <c r="IU171" s="39"/>
    </row>
    <row r="172" spans="1:255" ht="83.25" customHeight="1">
      <c r="A172" s="154" t="s">
        <v>3109</v>
      </c>
      <c r="B172" s="155" t="s">
        <v>2481</v>
      </c>
      <c r="C172" s="155" t="s">
        <v>2512</v>
      </c>
      <c r="D172" s="155" t="s">
        <v>13922</v>
      </c>
      <c r="E172" s="155" t="s">
        <v>2513</v>
      </c>
      <c r="F172" s="155" t="s">
        <v>2513</v>
      </c>
      <c r="G172" s="155" t="s">
        <v>3110</v>
      </c>
      <c r="H172" s="154" t="s">
        <v>14003</v>
      </c>
      <c r="J172" s="39"/>
      <c r="K172" s="39"/>
      <c r="L172" s="39"/>
      <c r="M172" s="39"/>
      <c r="N172" s="39"/>
      <c r="O172" s="39"/>
      <c r="R172" s="39"/>
      <c r="S172" s="39"/>
      <c r="T172" s="39"/>
      <c r="U172" s="39"/>
      <c r="V172" s="39"/>
      <c r="W172" s="39"/>
      <c r="Z172" s="39"/>
      <c r="AA172" s="39"/>
      <c r="AB172" s="39"/>
      <c r="AC172" s="39"/>
      <c r="AD172" s="39"/>
      <c r="AE172" s="39"/>
      <c r="AH172" s="39"/>
      <c r="AI172" s="39"/>
      <c r="AJ172" s="39"/>
      <c r="AK172" s="39"/>
      <c r="AL172" s="39"/>
      <c r="AM172" s="39"/>
      <c r="AP172" s="39"/>
      <c r="AQ172" s="39"/>
      <c r="AR172" s="39"/>
      <c r="AS172" s="39"/>
      <c r="AT172" s="39"/>
      <c r="AU172" s="39"/>
      <c r="AX172" s="39"/>
      <c r="AY172" s="39"/>
      <c r="AZ172" s="39"/>
      <c r="BA172" s="39"/>
      <c r="BB172" s="39"/>
      <c r="BC172" s="39"/>
      <c r="BF172" s="39"/>
      <c r="BG172" s="39"/>
      <c r="BH172" s="39"/>
      <c r="BI172" s="39"/>
      <c r="BJ172" s="39"/>
      <c r="BK172" s="39"/>
      <c r="BN172" s="39"/>
      <c r="BO172" s="39"/>
      <c r="BP172" s="39"/>
      <c r="BQ172" s="39"/>
      <c r="BR172" s="39"/>
      <c r="BS172" s="39"/>
      <c r="BV172" s="39"/>
      <c r="BW172" s="39"/>
      <c r="BX172" s="39"/>
      <c r="BY172" s="39"/>
      <c r="BZ172" s="39"/>
      <c r="CA172" s="39"/>
      <c r="CD172" s="39"/>
      <c r="CE172" s="39"/>
      <c r="CF172" s="39"/>
      <c r="CG172" s="39"/>
      <c r="CH172" s="39"/>
      <c r="CI172" s="39"/>
      <c r="CL172" s="39"/>
      <c r="CM172" s="39"/>
      <c r="CN172" s="39"/>
      <c r="CO172" s="39"/>
      <c r="CP172" s="39"/>
      <c r="CQ172" s="39"/>
      <c r="CT172" s="39"/>
      <c r="CU172" s="39"/>
      <c r="CV172" s="39"/>
      <c r="CW172" s="39"/>
      <c r="CX172" s="39"/>
      <c r="CY172" s="39"/>
      <c r="DB172" s="39"/>
      <c r="DC172" s="39"/>
      <c r="DD172" s="39"/>
      <c r="DE172" s="39"/>
      <c r="DF172" s="39"/>
      <c r="DG172" s="39"/>
      <c r="DJ172" s="39"/>
      <c r="DK172" s="39"/>
      <c r="DL172" s="39"/>
      <c r="DM172" s="39"/>
      <c r="DN172" s="39"/>
      <c r="DO172" s="39"/>
      <c r="DR172" s="39"/>
      <c r="DS172" s="39"/>
      <c r="DT172" s="39"/>
      <c r="DU172" s="39"/>
      <c r="DV172" s="39"/>
      <c r="DW172" s="39"/>
      <c r="DZ172" s="39"/>
      <c r="EA172" s="39"/>
      <c r="EB172" s="39"/>
      <c r="EC172" s="39"/>
      <c r="ED172" s="39"/>
      <c r="EE172" s="39"/>
      <c r="EH172" s="39"/>
      <c r="EI172" s="39"/>
      <c r="EJ172" s="39"/>
      <c r="EK172" s="39"/>
      <c r="EL172" s="39"/>
      <c r="EM172" s="39"/>
      <c r="EP172" s="39"/>
      <c r="EQ172" s="39"/>
      <c r="ER172" s="39"/>
      <c r="ES172" s="39"/>
      <c r="ET172" s="39"/>
      <c r="EU172" s="39"/>
      <c r="EX172" s="39"/>
      <c r="EY172" s="39"/>
      <c r="EZ172" s="39"/>
      <c r="FA172" s="39"/>
      <c r="FB172" s="39"/>
      <c r="FC172" s="39"/>
      <c r="FF172" s="39"/>
      <c r="FG172" s="39"/>
      <c r="FH172" s="39"/>
      <c r="FI172" s="39"/>
      <c r="FJ172" s="39"/>
      <c r="FK172" s="39"/>
      <c r="FN172" s="39"/>
      <c r="FO172" s="39"/>
      <c r="FP172" s="39"/>
      <c r="FQ172" s="39"/>
      <c r="FR172" s="39"/>
      <c r="FS172" s="39"/>
      <c r="FV172" s="39"/>
      <c r="FW172" s="39"/>
      <c r="FX172" s="39"/>
      <c r="FY172" s="39"/>
      <c r="FZ172" s="39"/>
      <c r="GA172" s="39"/>
      <c r="GD172" s="39"/>
      <c r="GE172" s="39"/>
      <c r="GF172" s="39"/>
      <c r="GG172" s="39"/>
      <c r="GH172" s="39"/>
      <c r="GI172" s="39"/>
      <c r="GL172" s="39"/>
      <c r="GM172" s="39"/>
      <c r="GN172" s="39"/>
      <c r="GO172" s="39"/>
      <c r="GP172" s="39"/>
      <c r="GQ172" s="39"/>
      <c r="GT172" s="39"/>
      <c r="GU172" s="39"/>
      <c r="GV172" s="39"/>
      <c r="GW172" s="39"/>
      <c r="GX172" s="39"/>
      <c r="GY172" s="39"/>
      <c r="HB172" s="39"/>
      <c r="HC172" s="39"/>
      <c r="HD172" s="39"/>
      <c r="HE172" s="39"/>
      <c r="HF172" s="39"/>
      <c r="HG172" s="39"/>
      <c r="HJ172" s="39"/>
      <c r="HK172" s="39"/>
      <c r="HL172" s="39"/>
      <c r="HM172" s="39"/>
      <c r="HN172" s="39"/>
      <c r="HO172" s="39"/>
      <c r="HR172" s="39"/>
      <c r="HS172" s="39"/>
      <c r="HT172" s="39"/>
      <c r="HU172" s="39"/>
      <c r="HV172" s="39"/>
      <c r="HW172" s="39"/>
      <c r="HZ172" s="39"/>
      <c r="IA172" s="39"/>
      <c r="IB172" s="39"/>
      <c r="IC172" s="39"/>
      <c r="ID172" s="39"/>
      <c r="IE172" s="39"/>
      <c r="IH172" s="39"/>
      <c r="II172" s="39"/>
      <c r="IJ172" s="39"/>
      <c r="IK172" s="39"/>
      <c r="IL172" s="39"/>
      <c r="IM172" s="39"/>
      <c r="IP172" s="39"/>
      <c r="IQ172" s="39"/>
      <c r="IR172" s="39"/>
      <c r="IS172" s="39"/>
      <c r="IT172" s="39"/>
      <c r="IU172" s="39"/>
    </row>
    <row r="173" spans="1:255" ht="83.25" customHeight="1">
      <c r="A173" s="154" t="s">
        <v>3111</v>
      </c>
      <c r="B173" s="155" t="s">
        <v>2481</v>
      </c>
      <c r="C173" s="155" t="s">
        <v>2529</v>
      </c>
      <c r="D173" s="155" t="s">
        <v>13922</v>
      </c>
      <c r="E173" s="155" t="s">
        <v>2513</v>
      </c>
      <c r="F173" s="155" t="s">
        <v>2513</v>
      </c>
      <c r="G173" s="155" t="s">
        <v>2530</v>
      </c>
      <c r="H173" s="154" t="s">
        <v>14004</v>
      </c>
      <c r="J173" s="39"/>
      <c r="K173" s="39"/>
      <c r="L173" s="39"/>
      <c r="M173" s="39"/>
      <c r="N173" s="39"/>
      <c r="O173" s="39"/>
      <c r="R173" s="39"/>
      <c r="S173" s="39"/>
      <c r="T173" s="39"/>
      <c r="U173" s="39"/>
      <c r="V173" s="39"/>
      <c r="W173" s="39"/>
      <c r="Z173" s="39"/>
      <c r="AA173" s="39"/>
      <c r="AB173" s="39"/>
      <c r="AC173" s="39"/>
      <c r="AD173" s="39"/>
      <c r="AE173" s="39"/>
      <c r="AH173" s="39"/>
      <c r="AI173" s="39"/>
      <c r="AJ173" s="39"/>
      <c r="AK173" s="39"/>
      <c r="AL173" s="39"/>
      <c r="AM173" s="39"/>
      <c r="AP173" s="39"/>
      <c r="AQ173" s="39"/>
      <c r="AR173" s="39"/>
      <c r="AS173" s="39"/>
      <c r="AT173" s="39"/>
      <c r="AU173" s="39"/>
      <c r="AX173" s="39"/>
      <c r="AY173" s="39"/>
      <c r="AZ173" s="39"/>
      <c r="BA173" s="39"/>
      <c r="BB173" s="39"/>
      <c r="BC173" s="39"/>
      <c r="BF173" s="39"/>
      <c r="BG173" s="39"/>
      <c r="BH173" s="39"/>
      <c r="BI173" s="39"/>
      <c r="BJ173" s="39"/>
      <c r="BK173" s="39"/>
      <c r="BN173" s="39"/>
      <c r="BO173" s="39"/>
      <c r="BP173" s="39"/>
      <c r="BQ173" s="39"/>
      <c r="BR173" s="39"/>
      <c r="BS173" s="39"/>
      <c r="BV173" s="39"/>
      <c r="BW173" s="39"/>
      <c r="BX173" s="39"/>
      <c r="BY173" s="39"/>
      <c r="BZ173" s="39"/>
      <c r="CA173" s="39"/>
      <c r="CD173" s="39"/>
      <c r="CE173" s="39"/>
      <c r="CF173" s="39"/>
      <c r="CG173" s="39"/>
      <c r="CH173" s="39"/>
      <c r="CI173" s="39"/>
      <c r="CL173" s="39"/>
      <c r="CM173" s="39"/>
      <c r="CN173" s="39"/>
      <c r="CO173" s="39"/>
      <c r="CP173" s="39"/>
      <c r="CQ173" s="39"/>
      <c r="CT173" s="39"/>
      <c r="CU173" s="39"/>
      <c r="CV173" s="39"/>
      <c r="CW173" s="39"/>
      <c r="CX173" s="39"/>
      <c r="CY173" s="39"/>
      <c r="DB173" s="39"/>
      <c r="DC173" s="39"/>
      <c r="DD173" s="39"/>
      <c r="DE173" s="39"/>
      <c r="DF173" s="39"/>
      <c r="DG173" s="39"/>
      <c r="DJ173" s="39"/>
      <c r="DK173" s="39"/>
      <c r="DL173" s="39"/>
      <c r="DM173" s="39"/>
      <c r="DN173" s="39"/>
      <c r="DO173" s="39"/>
      <c r="DR173" s="39"/>
      <c r="DS173" s="39"/>
      <c r="DT173" s="39"/>
      <c r="DU173" s="39"/>
      <c r="DV173" s="39"/>
      <c r="DW173" s="39"/>
      <c r="DZ173" s="39"/>
      <c r="EA173" s="39"/>
      <c r="EB173" s="39"/>
      <c r="EC173" s="39"/>
      <c r="ED173" s="39"/>
      <c r="EE173" s="39"/>
      <c r="EH173" s="39"/>
      <c r="EI173" s="39"/>
      <c r="EJ173" s="39"/>
      <c r="EK173" s="39"/>
      <c r="EL173" s="39"/>
      <c r="EM173" s="39"/>
      <c r="EP173" s="39"/>
      <c r="EQ173" s="39"/>
      <c r="ER173" s="39"/>
      <c r="ES173" s="39"/>
      <c r="ET173" s="39"/>
      <c r="EU173" s="39"/>
      <c r="EX173" s="39"/>
      <c r="EY173" s="39"/>
      <c r="EZ173" s="39"/>
      <c r="FA173" s="39"/>
      <c r="FB173" s="39"/>
      <c r="FC173" s="39"/>
      <c r="FF173" s="39"/>
      <c r="FG173" s="39"/>
      <c r="FH173" s="39"/>
      <c r="FI173" s="39"/>
      <c r="FJ173" s="39"/>
      <c r="FK173" s="39"/>
      <c r="FN173" s="39"/>
      <c r="FO173" s="39"/>
      <c r="FP173" s="39"/>
      <c r="FQ173" s="39"/>
      <c r="FR173" s="39"/>
      <c r="FS173" s="39"/>
      <c r="FV173" s="39"/>
      <c r="FW173" s="39"/>
      <c r="FX173" s="39"/>
      <c r="FY173" s="39"/>
      <c r="FZ173" s="39"/>
      <c r="GA173" s="39"/>
      <c r="GD173" s="39"/>
      <c r="GE173" s="39"/>
      <c r="GF173" s="39"/>
      <c r="GG173" s="39"/>
      <c r="GH173" s="39"/>
      <c r="GI173" s="39"/>
      <c r="GL173" s="39"/>
      <c r="GM173" s="39"/>
      <c r="GN173" s="39"/>
      <c r="GO173" s="39"/>
      <c r="GP173" s="39"/>
      <c r="GQ173" s="39"/>
      <c r="GT173" s="39"/>
      <c r="GU173" s="39"/>
      <c r="GV173" s="39"/>
      <c r="GW173" s="39"/>
      <c r="GX173" s="39"/>
      <c r="GY173" s="39"/>
      <c r="HB173" s="39"/>
      <c r="HC173" s="39"/>
      <c r="HD173" s="39"/>
      <c r="HE173" s="39"/>
      <c r="HF173" s="39"/>
      <c r="HG173" s="39"/>
      <c r="HJ173" s="39"/>
      <c r="HK173" s="39"/>
      <c r="HL173" s="39"/>
      <c r="HM173" s="39"/>
      <c r="HN173" s="39"/>
      <c r="HO173" s="39"/>
      <c r="HR173" s="39"/>
      <c r="HS173" s="39"/>
      <c r="HT173" s="39"/>
      <c r="HU173" s="39"/>
      <c r="HV173" s="39"/>
      <c r="HW173" s="39"/>
      <c r="HZ173" s="39"/>
      <c r="IA173" s="39"/>
      <c r="IB173" s="39"/>
      <c r="IC173" s="39"/>
      <c r="ID173" s="39"/>
      <c r="IE173" s="39"/>
      <c r="IH173" s="39"/>
      <c r="II173" s="39"/>
      <c r="IJ173" s="39"/>
      <c r="IK173" s="39"/>
      <c r="IL173" s="39"/>
      <c r="IM173" s="39"/>
      <c r="IP173" s="39"/>
      <c r="IQ173" s="39"/>
      <c r="IR173" s="39"/>
      <c r="IS173" s="39"/>
      <c r="IT173" s="39"/>
      <c r="IU173" s="39"/>
    </row>
    <row r="174" spans="1:255" ht="83.25" customHeight="1">
      <c r="A174" s="154" t="s">
        <v>3112</v>
      </c>
      <c r="B174" s="155" t="s">
        <v>2481</v>
      </c>
      <c r="C174" s="155" t="s">
        <v>2517</v>
      </c>
      <c r="D174" s="155" t="s">
        <v>13922</v>
      </c>
      <c r="E174" s="155" t="s">
        <v>2513</v>
      </c>
      <c r="F174" s="155" t="s">
        <v>2513</v>
      </c>
      <c r="G174" s="155" t="s">
        <v>2518</v>
      </c>
      <c r="H174" s="154" t="s">
        <v>14005</v>
      </c>
      <c r="J174" s="39"/>
      <c r="K174" s="39"/>
      <c r="L174" s="39"/>
      <c r="M174" s="39"/>
      <c r="N174" s="39"/>
      <c r="O174" s="39"/>
      <c r="R174" s="39"/>
      <c r="S174" s="39"/>
      <c r="T174" s="39"/>
      <c r="U174" s="39"/>
      <c r="V174" s="39"/>
      <c r="W174" s="39"/>
      <c r="Z174" s="39"/>
      <c r="AA174" s="39"/>
      <c r="AB174" s="39"/>
      <c r="AC174" s="39"/>
      <c r="AD174" s="39"/>
      <c r="AE174" s="39"/>
      <c r="AH174" s="39"/>
      <c r="AI174" s="39"/>
      <c r="AJ174" s="39"/>
      <c r="AK174" s="39"/>
      <c r="AL174" s="39"/>
      <c r="AM174" s="39"/>
      <c r="AP174" s="39"/>
      <c r="AQ174" s="39"/>
      <c r="AR174" s="39"/>
      <c r="AS174" s="39"/>
      <c r="AT174" s="39"/>
      <c r="AU174" s="39"/>
      <c r="AX174" s="39"/>
      <c r="AY174" s="39"/>
      <c r="AZ174" s="39"/>
      <c r="BA174" s="39"/>
      <c r="BB174" s="39"/>
      <c r="BC174" s="39"/>
      <c r="BF174" s="39"/>
      <c r="BG174" s="39"/>
      <c r="BH174" s="39"/>
      <c r="BI174" s="39"/>
      <c r="BJ174" s="39"/>
      <c r="BK174" s="39"/>
      <c r="BN174" s="39"/>
      <c r="BO174" s="39"/>
      <c r="BP174" s="39"/>
      <c r="BQ174" s="39"/>
      <c r="BR174" s="39"/>
      <c r="BS174" s="39"/>
      <c r="BV174" s="39"/>
      <c r="BW174" s="39"/>
      <c r="BX174" s="39"/>
      <c r="BY174" s="39"/>
      <c r="BZ174" s="39"/>
      <c r="CA174" s="39"/>
      <c r="CD174" s="39"/>
      <c r="CE174" s="39"/>
      <c r="CF174" s="39"/>
      <c r="CG174" s="39"/>
      <c r="CH174" s="39"/>
      <c r="CI174" s="39"/>
      <c r="CL174" s="39"/>
      <c r="CM174" s="39"/>
      <c r="CN174" s="39"/>
      <c r="CO174" s="39"/>
      <c r="CP174" s="39"/>
      <c r="CQ174" s="39"/>
      <c r="CT174" s="39"/>
      <c r="CU174" s="39"/>
      <c r="CV174" s="39"/>
      <c r="CW174" s="39"/>
      <c r="CX174" s="39"/>
      <c r="CY174" s="39"/>
      <c r="DB174" s="39"/>
      <c r="DC174" s="39"/>
      <c r="DD174" s="39"/>
      <c r="DE174" s="39"/>
      <c r="DF174" s="39"/>
      <c r="DG174" s="39"/>
      <c r="DJ174" s="39"/>
      <c r="DK174" s="39"/>
      <c r="DL174" s="39"/>
      <c r="DM174" s="39"/>
      <c r="DN174" s="39"/>
      <c r="DO174" s="39"/>
      <c r="DR174" s="39"/>
      <c r="DS174" s="39"/>
      <c r="DT174" s="39"/>
      <c r="DU174" s="39"/>
      <c r="DV174" s="39"/>
      <c r="DW174" s="39"/>
      <c r="DZ174" s="39"/>
      <c r="EA174" s="39"/>
      <c r="EB174" s="39"/>
      <c r="EC174" s="39"/>
      <c r="ED174" s="39"/>
      <c r="EE174" s="39"/>
      <c r="EH174" s="39"/>
      <c r="EI174" s="39"/>
      <c r="EJ174" s="39"/>
      <c r="EK174" s="39"/>
      <c r="EL174" s="39"/>
      <c r="EM174" s="39"/>
      <c r="EP174" s="39"/>
      <c r="EQ174" s="39"/>
      <c r="ER174" s="39"/>
      <c r="ES174" s="39"/>
      <c r="ET174" s="39"/>
      <c r="EU174" s="39"/>
      <c r="EX174" s="39"/>
      <c r="EY174" s="39"/>
      <c r="EZ174" s="39"/>
      <c r="FA174" s="39"/>
      <c r="FB174" s="39"/>
      <c r="FC174" s="39"/>
      <c r="FF174" s="39"/>
      <c r="FG174" s="39"/>
      <c r="FH174" s="39"/>
      <c r="FI174" s="39"/>
      <c r="FJ174" s="39"/>
      <c r="FK174" s="39"/>
      <c r="FN174" s="39"/>
      <c r="FO174" s="39"/>
      <c r="FP174" s="39"/>
      <c r="FQ174" s="39"/>
      <c r="FR174" s="39"/>
      <c r="FS174" s="39"/>
      <c r="FV174" s="39"/>
      <c r="FW174" s="39"/>
      <c r="FX174" s="39"/>
      <c r="FY174" s="39"/>
      <c r="FZ174" s="39"/>
      <c r="GA174" s="39"/>
      <c r="GD174" s="39"/>
      <c r="GE174" s="39"/>
      <c r="GF174" s="39"/>
      <c r="GG174" s="39"/>
      <c r="GH174" s="39"/>
      <c r="GI174" s="39"/>
      <c r="GL174" s="39"/>
      <c r="GM174" s="39"/>
      <c r="GN174" s="39"/>
      <c r="GO174" s="39"/>
      <c r="GP174" s="39"/>
      <c r="GQ174" s="39"/>
      <c r="GT174" s="39"/>
      <c r="GU174" s="39"/>
      <c r="GV174" s="39"/>
      <c r="GW174" s="39"/>
      <c r="GX174" s="39"/>
      <c r="GY174" s="39"/>
      <c r="HB174" s="39"/>
      <c r="HC174" s="39"/>
      <c r="HD174" s="39"/>
      <c r="HE174" s="39"/>
      <c r="HF174" s="39"/>
      <c r="HG174" s="39"/>
      <c r="HJ174" s="39"/>
      <c r="HK174" s="39"/>
      <c r="HL174" s="39"/>
      <c r="HM174" s="39"/>
      <c r="HN174" s="39"/>
      <c r="HO174" s="39"/>
      <c r="HR174" s="39"/>
      <c r="HS174" s="39"/>
      <c r="HT174" s="39"/>
      <c r="HU174" s="39"/>
      <c r="HV174" s="39"/>
      <c r="HW174" s="39"/>
      <c r="HZ174" s="39"/>
      <c r="IA174" s="39"/>
      <c r="IB174" s="39"/>
      <c r="IC174" s="39"/>
      <c r="ID174" s="39"/>
      <c r="IE174" s="39"/>
      <c r="IH174" s="39"/>
      <c r="II174" s="39"/>
      <c r="IJ174" s="39"/>
      <c r="IK174" s="39"/>
      <c r="IL174" s="39"/>
      <c r="IM174" s="39"/>
      <c r="IP174" s="39"/>
      <c r="IQ174" s="39"/>
      <c r="IR174" s="39"/>
      <c r="IS174" s="39"/>
      <c r="IT174" s="39"/>
      <c r="IU174" s="39"/>
    </row>
    <row r="175" spans="1:255" ht="83.25" customHeight="1">
      <c r="A175" s="154" t="s">
        <v>3113</v>
      </c>
      <c r="B175" s="155" t="s">
        <v>2481</v>
      </c>
      <c r="C175" s="155" t="s">
        <v>3114</v>
      </c>
      <c r="D175" s="155" t="s">
        <v>13922</v>
      </c>
      <c r="E175" s="155" t="s">
        <v>2513</v>
      </c>
      <c r="F175" s="155" t="s">
        <v>2513</v>
      </c>
      <c r="G175" s="155" t="s">
        <v>2527</v>
      </c>
      <c r="H175" s="154" t="s">
        <v>14006</v>
      </c>
      <c r="J175" s="39"/>
      <c r="K175" s="39"/>
      <c r="L175" s="39"/>
      <c r="M175" s="39"/>
      <c r="N175" s="39"/>
      <c r="O175" s="39"/>
      <c r="R175" s="39"/>
      <c r="S175" s="39"/>
      <c r="T175" s="39"/>
      <c r="U175" s="39"/>
      <c r="V175" s="39"/>
      <c r="W175" s="39"/>
      <c r="Z175" s="39"/>
      <c r="AA175" s="39"/>
      <c r="AB175" s="39"/>
      <c r="AC175" s="39"/>
      <c r="AD175" s="39"/>
      <c r="AE175" s="39"/>
      <c r="AH175" s="39"/>
      <c r="AI175" s="39"/>
      <c r="AJ175" s="39"/>
      <c r="AK175" s="39"/>
      <c r="AL175" s="39"/>
      <c r="AM175" s="39"/>
      <c r="AP175" s="39"/>
      <c r="AQ175" s="39"/>
      <c r="AR175" s="39"/>
      <c r="AS175" s="39"/>
      <c r="AT175" s="39"/>
      <c r="AU175" s="39"/>
      <c r="AX175" s="39"/>
      <c r="AY175" s="39"/>
      <c r="AZ175" s="39"/>
      <c r="BA175" s="39"/>
      <c r="BB175" s="39"/>
      <c r="BC175" s="39"/>
      <c r="BF175" s="39"/>
      <c r="BG175" s="39"/>
      <c r="BH175" s="39"/>
      <c r="BI175" s="39"/>
      <c r="BJ175" s="39"/>
      <c r="BK175" s="39"/>
      <c r="BN175" s="39"/>
      <c r="BO175" s="39"/>
      <c r="BP175" s="39"/>
      <c r="BQ175" s="39"/>
      <c r="BR175" s="39"/>
      <c r="BS175" s="39"/>
      <c r="BV175" s="39"/>
      <c r="BW175" s="39"/>
      <c r="BX175" s="39"/>
      <c r="BY175" s="39"/>
      <c r="BZ175" s="39"/>
      <c r="CA175" s="39"/>
      <c r="CD175" s="39"/>
      <c r="CE175" s="39"/>
      <c r="CF175" s="39"/>
      <c r="CG175" s="39"/>
      <c r="CH175" s="39"/>
      <c r="CI175" s="39"/>
      <c r="CL175" s="39"/>
      <c r="CM175" s="39"/>
      <c r="CN175" s="39"/>
      <c r="CO175" s="39"/>
      <c r="CP175" s="39"/>
      <c r="CQ175" s="39"/>
      <c r="CT175" s="39"/>
      <c r="CU175" s="39"/>
      <c r="CV175" s="39"/>
      <c r="CW175" s="39"/>
      <c r="CX175" s="39"/>
      <c r="CY175" s="39"/>
      <c r="DB175" s="39"/>
      <c r="DC175" s="39"/>
      <c r="DD175" s="39"/>
      <c r="DE175" s="39"/>
      <c r="DF175" s="39"/>
      <c r="DG175" s="39"/>
      <c r="DJ175" s="39"/>
      <c r="DK175" s="39"/>
      <c r="DL175" s="39"/>
      <c r="DM175" s="39"/>
      <c r="DN175" s="39"/>
      <c r="DO175" s="39"/>
      <c r="DR175" s="39"/>
      <c r="DS175" s="39"/>
      <c r="DT175" s="39"/>
      <c r="DU175" s="39"/>
      <c r="DV175" s="39"/>
      <c r="DW175" s="39"/>
      <c r="DZ175" s="39"/>
      <c r="EA175" s="39"/>
      <c r="EB175" s="39"/>
      <c r="EC175" s="39"/>
      <c r="ED175" s="39"/>
      <c r="EE175" s="39"/>
      <c r="EH175" s="39"/>
      <c r="EI175" s="39"/>
      <c r="EJ175" s="39"/>
      <c r="EK175" s="39"/>
      <c r="EL175" s="39"/>
      <c r="EM175" s="39"/>
      <c r="EP175" s="39"/>
      <c r="EQ175" s="39"/>
      <c r="ER175" s="39"/>
      <c r="ES175" s="39"/>
      <c r="ET175" s="39"/>
      <c r="EU175" s="39"/>
      <c r="EX175" s="39"/>
      <c r="EY175" s="39"/>
      <c r="EZ175" s="39"/>
      <c r="FA175" s="39"/>
      <c r="FB175" s="39"/>
      <c r="FC175" s="39"/>
      <c r="FF175" s="39"/>
      <c r="FG175" s="39"/>
      <c r="FH175" s="39"/>
      <c r="FI175" s="39"/>
      <c r="FJ175" s="39"/>
      <c r="FK175" s="39"/>
      <c r="FN175" s="39"/>
      <c r="FO175" s="39"/>
      <c r="FP175" s="39"/>
      <c r="FQ175" s="39"/>
      <c r="FR175" s="39"/>
      <c r="FS175" s="39"/>
      <c r="FV175" s="39"/>
      <c r="FW175" s="39"/>
      <c r="FX175" s="39"/>
      <c r="FY175" s="39"/>
      <c r="FZ175" s="39"/>
      <c r="GA175" s="39"/>
      <c r="GD175" s="39"/>
      <c r="GE175" s="39"/>
      <c r="GF175" s="39"/>
      <c r="GG175" s="39"/>
      <c r="GH175" s="39"/>
      <c r="GI175" s="39"/>
      <c r="GL175" s="39"/>
      <c r="GM175" s="39"/>
      <c r="GN175" s="39"/>
      <c r="GO175" s="39"/>
      <c r="GP175" s="39"/>
      <c r="GQ175" s="39"/>
      <c r="GT175" s="39"/>
      <c r="GU175" s="39"/>
      <c r="GV175" s="39"/>
      <c r="GW175" s="39"/>
      <c r="GX175" s="39"/>
      <c r="GY175" s="39"/>
      <c r="HB175" s="39"/>
      <c r="HC175" s="39"/>
      <c r="HD175" s="39"/>
      <c r="HE175" s="39"/>
      <c r="HF175" s="39"/>
      <c r="HG175" s="39"/>
      <c r="HJ175" s="39"/>
      <c r="HK175" s="39"/>
      <c r="HL175" s="39"/>
      <c r="HM175" s="39"/>
      <c r="HN175" s="39"/>
      <c r="HO175" s="39"/>
      <c r="HR175" s="39"/>
      <c r="HS175" s="39"/>
      <c r="HT175" s="39"/>
      <c r="HU175" s="39"/>
      <c r="HV175" s="39"/>
      <c r="HW175" s="39"/>
      <c r="HZ175" s="39"/>
      <c r="IA175" s="39"/>
      <c r="IB175" s="39"/>
      <c r="IC175" s="39"/>
      <c r="ID175" s="39"/>
      <c r="IE175" s="39"/>
      <c r="IH175" s="39"/>
      <c r="II175" s="39"/>
      <c r="IJ175" s="39"/>
      <c r="IK175" s="39"/>
      <c r="IL175" s="39"/>
      <c r="IM175" s="39"/>
      <c r="IP175" s="39"/>
      <c r="IQ175" s="39"/>
      <c r="IR175" s="39"/>
      <c r="IS175" s="39"/>
      <c r="IT175" s="39"/>
      <c r="IU175" s="39"/>
    </row>
    <row r="176" spans="1:255" ht="136.5" customHeight="1">
      <c r="A176" s="154" t="s">
        <v>3115</v>
      </c>
      <c r="B176" s="155" t="s">
        <v>2481</v>
      </c>
      <c r="C176" s="155" t="s">
        <v>2826</v>
      </c>
      <c r="D176" s="155" t="s">
        <v>13952</v>
      </c>
      <c r="E176" s="155" t="s">
        <v>2813</v>
      </c>
      <c r="F176" s="155" t="s">
        <v>2762</v>
      </c>
      <c r="G176" s="155" t="s">
        <v>3116</v>
      </c>
      <c r="H176" s="154" t="s">
        <v>14007</v>
      </c>
      <c r="J176" s="39"/>
      <c r="K176" s="39"/>
      <c r="L176" s="39"/>
      <c r="M176" s="39"/>
      <c r="N176" s="39"/>
      <c r="O176" s="39"/>
      <c r="R176" s="39"/>
      <c r="S176" s="39"/>
      <c r="T176" s="39"/>
      <c r="U176" s="39"/>
      <c r="V176" s="39"/>
      <c r="W176" s="39"/>
      <c r="Z176" s="39"/>
      <c r="AA176" s="39"/>
      <c r="AB176" s="39"/>
      <c r="AC176" s="39"/>
      <c r="AD176" s="39"/>
      <c r="AE176" s="39"/>
      <c r="AH176" s="39"/>
      <c r="AI176" s="39"/>
      <c r="AJ176" s="39"/>
      <c r="AK176" s="39"/>
      <c r="AL176" s="39"/>
      <c r="AM176" s="39"/>
      <c r="AP176" s="39"/>
      <c r="AQ176" s="39"/>
      <c r="AR176" s="39"/>
      <c r="AS176" s="39"/>
      <c r="AT176" s="39"/>
      <c r="AU176" s="39"/>
      <c r="AX176" s="39"/>
      <c r="AY176" s="39"/>
      <c r="AZ176" s="39"/>
      <c r="BA176" s="39"/>
      <c r="BB176" s="39"/>
      <c r="BC176" s="39"/>
      <c r="BF176" s="39"/>
      <c r="BG176" s="39"/>
      <c r="BH176" s="39"/>
      <c r="BI176" s="39"/>
      <c r="BJ176" s="39"/>
      <c r="BK176" s="39"/>
      <c r="BN176" s="39"/>
      <c r="BO176" s="39"/>
      <c r="BP176" s="39"/>
      <c r="BQ176" s="39"/>
      <c r="BR176" s="39"/>
      <c r="BS176" s="39"/>
      <c r="BV176" s="39"/>
      <c r="BW176" s="39"/>
      <c r="BX176" s="39"/>
      <c r="BY176" s="39"/>
      <c r="BZ176" s="39"/>
      <c r="CA176" s="39"/>
      <c r="CD176" s="39"/>
      <c r="CE176" s="39"/>
      <c r="CF176" s="39"/>
      <c r="CG176" s="39"/>
      <c r="CH176" s="39"/>
      <c r="CI176" s="39"/>
      <c r="CL176" s="39"/>
      <c r="CM176" s="39"/>
      <c r="CN176" s="39"/>
      <c r="CO176" s="39"/>
      <c r="CP176" s="39"/>
      <c r="CQ176" s="39"/>
      <c r="CT176" s="39"/>
      <c r="CU176" s="39"/>
      <c r="CV176" s="39"/>
      <c r="CW176" s="39"/>
      <c r="CX176" s="39"/>
      <c r="CY176" s="39"/>
      <c r="DB176" s="39"/>
      <c r="DC176" s="39"/>
      <c r="DD176" s="39"/>
      <c r="DE176" s="39"/>
      <c r="DF176" s="39"/>
      <c r="DG176" s="39"/>
      <c r="DJ176" s="39"/>
      <c r="DK176" s="39"/>
      <c r="DL176" s="39"/>
      <c r="DM176" s="39"/>
      <c r="DN176" s="39"/>
      <c r="DO176" s="39"/>
      <c r="DR176" s="39"/>
      <c r="DS176" s="39"/>
      <c r="DT176" s="39"/>
      <c r="DU176" s="39"/>
      <c r="DV176" s="39"/>
      <c r="DW176" s="39"/>
      <c r="DZ176" s="39"/>
      <c r="EA176" s="39"/>
      <c r="EB176" s="39"/>
      <c r="EC176" s="39"/>
      <c r="ED176" s="39"/>
      <c r="EE176" s="39"/>
      <c r="EH176" s="39"/>
      <c r="EI176" s="39"/>
      <c r="EJ176" s="39"/>
      <c r="EK176" s="39"/>
      <c r="EL176" s="39"/>
      <c r="EM176" s="39"/>
      <c r="EP176" s="39"/>
      <c r="EQ176" s="39"/>
      <c r="ER176" s="39"/>
      <c r="ES176" s="39"/>
      <c r="ET176" s="39"/>
      <c r="EU176" s="39"/>
      <c r="EX176" s="39"/>
      <c r="EY176" s="39"/>
      <c r="EZ176" s="39"/>
      <c r="FA176" s="39"/>
      <c r="FB176" s="39"/>
      <c r="FC176" s="39"/>
      <c r="FF176" s="39"/>
      <c r="FG176" s="39"/>
      <c r="FH176" s="39"/>
      <c r="FI176" s="39"/>
      <c r="FJ176" s="39"/>
      <c r="FK176" s="39"/>
      <c r="FN176" s="39"/>
      <c r="FO176" s="39"/>
      <c r="FP176" s="39"/>
      <c r="FQ176" s="39"/>
      <c r="FR176" s="39"/>
      <c r="FS176" s="39"/>
      <c r="FV176" s="39"/>
      <c r="FW176" s="39"/>
      <c r="FX176" s="39"/>
      <c r="FY176" s="39"/>
      <c r="FZ176" s="39"/>
      <c r="GA176" s="39"/>
      <c r="GD176" s="39"/>
      <c r="GE176" s="39"/>
      <c r="GF176" s="39"/>
      <c r="GG176" s="39"/>
      <c r="GH176" s="39"/>
      <c r="GI176" s="39"/>
      <c r="GL176" s="39"/>
      <c r="GM176" s="39"/>
      <c r="GN176" s="39"/>
      <c r="GO176" s="39"/>
      <c r="GP176" s="39"/>
      <c r="GQ176" s="39"/>
      <c r="GT176" s="39"/>
      <c r="GU176" s="39"/>
      <c r="GV176" s="39"/>
      <c r="GW176" s="39"/>
      <c r="GX176" s="39"/>
      <c r="GY176" s="39"/>
      <c r="HB176" s="39"/>
      <c r="HC176" s="39"/>
      <c r="HD176" s="39"/>
      <c r="HE176" s="39"/>
      <c r="HF176" s="39"/>
      <c r="HG176" s="39"/>
      <c r="HJ176" s="39"/>
      <c r="HK176" s="39"/>
      <c r="HL176" s="39"/>
      <c r="HM176" s="39"/>
      <c r="HN176" s="39"/>
      <c r="HO176" s="39"/>
      <c r="HR176" s="39"/>
      <c r="HS176" s="39"/>
      <c r="HT176" s="39"/>
      <c r="HU176" s="39"/>
      <c r="HV176" s="39"/>
      <c r="HW176" s="39"/>
      <c r="HZ176" s="39"/>
      <c r="IA176" s="39"/>
      <c r="IB176" s="39"/>
      <c r="IC176" s="39"/>
      <c r="ID176" s="39"/>
      <c r="IE176" s="39"/>
      <c r="IH176" s="39"/>
      <c r="II176" s="39"/>
      <c r="IJ176" s="39"/>
      <c r="IK176" s="39"/>
      <c r="IL176" s="39"/>
      <c r="IM176" s="39"/>
      <c r="IP176" s="39"/>
      <c r="IQ176" s="39"/>
      <c r="IR176" s="39"/>
      <c r="IS176" s="39"/>
      <c r="IT176" s="39"/>
      <c r="IU176" s="39"/>
    </row>
    <row r="177" spans="1:255" ht="83.25" customHeight="1">
      <c r="A177" s="154" t="s">
        <v>3117</v>
      </c>
      <c r="B177" s="155" t="s">
        <v>2481</v>
      </c>
      <c r="C177" s="155" t="s">
        <v>2826</v>
      </c>
      <c r="D177" s="155" t="s">
        <v>3118</v>
      </c>
      <c r="E177" s="155" t="s">
        <v>3119</v>
      </c>
      <c r="F177" s="155" t="s">
        <v>2596</v>
      </c>
      <c r="G177" s="155" t="s">
        <v>3120</v>
      </c>
      <c r="H177" s="154" t="s">
        <v>14008</v>
      </c>
      <c r="J177" s="39"/>
      <c r="K177" s="39"/>
      <c r="L177" s="39"/>
      <c r="M177" s="39"/>
      <c r="N177" s="39"/>
      <c r="O177" s="39"/>
      <c r="R177" s="39"/>
      <c r="S177" s="39"/>
      <c r="T177" s="39"/>
      <c r="U177" s="39"/>
      <c r="V177" s="39"/>
      <c r="W177" s="39"/>
      <c r="Z177" s="39"/>
      <c r="AA177" s="39"/>
      <c r="AB177" s="39"/>
      <c r="AC177" s="39"/>
      <c r="AD177" s="39"/>
      <c r="AE177" s="39"/>
      <c r="AH177" s="39"/>
      <c r="AI177" s="39"/>
      <c r="AJ177" s="39"/>
      <c r="AK177" s="39"/>
      <c r="AL177" s="39"/>
      <c r="AM177" s="39"/>
      <c r="AP177" s="39"/>
      <c r="AQ177" s="39"/>
      <c r="AR177" s="39"/>
      <c r="AS177" s="39"/>
      <c r="AT177" s="39"/>
      <c r="AU177" s="39"/>
      <c r="AX177" s="39"/>
      <c r="AY177" s="39"/>
      <c r="AZ177" s="39"/>
      <c r="BA177" s="39"/>
      <c r="BB177" s="39"/>
      <c r="BC177" s="39"/>
      <c r="BF177" s="39"/>
      <c r="BG177" s="39"/>
      <c r="BH177" s="39"/>
      <c r="BI177" s="39"/>
      <c r="BJ177" s="39"/>
      <c r="BK177" s="39"/>
      <c r="BN177" s="39"/>
      <c r="BO177" s="39"/>
      <c r="BP177" s="39"/>
      <c r="BQ177" s="39"/>
      <c r="BR177" s="39"/>
      <c r="BS177" s="39"/>
      <c r="BV177" s="39"/>
      <c r="BW177" s="39"/>
      <c r="BX177" s="39"/>
      <c r="BY177" s="39"/>
      <c r="BZ177" s="39"/>
      <c r="CA177" s="39"/>
      <c r="CD177" s="39"/>
      <c r="CE177" s="39"/>
      <c r="CF177" s="39"/>
      <c r="CG177" s="39"/>
      <c r="CH177" s="39"/>
      <c r="CI177" s="39"/>
      <c r="CL177" s="39"/>
      <c r="CM177" s="39"/>
      <c r="CN177" s="39"/>
      <c r="CO177" s="39"/>
      <c r="CP177" s="39"/>
      <c r="CQ177" s="39"/>
      <c r="CT177" s="39"/>
      <c r="CU177" s="39"/>
      <c r="CV177" s="39"/>
      <c r="CW177" s="39"/>
      <c r="CX177" s="39"/>
      <c r="CY177" s="39"/>
      <c r="DB177" s="39"/>
      <c r="DC177" s="39"/>
      <c r="DD177" s="39"/>
      <c r="DE177" s="39"/>
      <c r="DF177" s="39"/>
      <c r="DG177" s="39"/>
      <c r="DJ177" s="39"/>
      <c r="DK177" s="39"/>
      <c r="DL177" s="39"/>
      <c r="DM177" s="39"/>
      <c r="DN177" s="39"/>
      <c r="DO177" s="39"/>
      <c r="DR177" s="39"/>
      <c r="DS177" s="39"/>
      <c r="DT177" s="39"/>
      <c r="DU177" s="39"/>
      <c r="DV177" s="39"/>
      <c r="DW177" s="39"/>
      <c r="DZ177" s="39"/>
      <c r="EA177" s="39"/>
      <c r="EB177" s="39"/>
      <c r="EC177" s="39"/>
      <c r="ED177" s="39"/>
      <c r="EE177" s="39"/>
      <c r="EH177" s="39"/>
      <c r="EI177" s="39"/>
      <c r="EJ177" s="39"/>
      <c r="EK177" s="39"/>
      <c r="EL177" s="39"/>
      <c r="EM177" s="39"/>
      <c r="EP177" s="39"/>
      <c r="EQ177" s="39"/>
      <c r="ER177" s="39"/>
      <c r="ES177" s="39"/>
      <c r="ET177" s="39"/>
      <c r="EU177" s="39"/>
      <c r="EX177" s="39"/>
      <c r="EY177" s="39"/>
      <c r="EZ177" s="39"/>
      <c r="FA177" s="39"/>
      <c r="FB177" s="39"/>
      <c r="FC177" s="39"/>
      <c r="FF177" s="39"/>
      <c r="FG177" s="39"/>
      <c r="FH177" s="39"/>
      <c r="FI177" s="39"/>
      <c r="FJ177" s="39"/>
      <c r="FK177" s="39"/>
      <c r="FN177" s="39"/>
      <c r="FO177" s="39"/>
      <c r="FP177" s="39"/>
      <c r="FQ177" s="39"/>
      <c r="FR177" s="39"/>
      <c r="FS177" s="39"/>
      <c r="FV177" s="39"/>
      <c r="FW177" s="39"/>
      <c r="FX177" s="39"/>
      <c r="FY177" s="39"/>
      <c r="FZ177" s="39"/>
      <c r="GA177" s="39"/>
      <c r="GD177" s="39"/>
      <c r="GE177" s="39"/>
      <c r="GF177" s="39"/>
      <c r="GG177" s="39"/>
      <c r="GH177" s="39"/>
      <c r="GI177" s="39"/>
      <c r="GL177" s="39"/>
      <c r="GM177" s="39"/>
      <c r="GN177" s="39"/>
      <c r="GO177" s="39"/>
      <c r="GP177" s="39"/>
      <c r="GQ177" s="39"/>
      <c r="GT177" s="39"/>
      <c r="GU177" s="39"/>
      <c r="GV177" s="39"/>
      <c r="GW177" s="39"/>
      <c r="GX177" s="39"/>
      <c r="GY177" s="39"/>
      <c r="HB177" s="39"/>
      <c r="HC177" s="39"/>
      <c r="HD177" s="39"/>
      <c r="HE177" s="39"/>
      <c r="HF177" s="39"/>
      <c r="HG177" s="39"/>
      <c r="HJ177" s="39"/>
      <c r="HK177" s="39"/>
      <c r="HL177" s="39"/>
      <c r="HM177" s="39"/>
      <c r="HN177" s="39"/>
      <c r="HO177" s="39"/>
      <c r="HR177" s="39"/>
      <c r="HS177" s="39"/>
      <c r="HT177" s="39"/>
      <c r="HU177" s="39"/>
      <c r="HV177" s="39"/>
      <c r="HW177" s="39"/>
      <c r="HZ177" s="39"/>
      <c r="IA177" s="39"/>
      <c r="IB177" s="39"/>
      <c r="IC177" s="39"/>
      <c r="ID177" s="39"/>
      <c r="IE177" s="39"/>
      <c r="IH177" s="39"/>
      <c r="II177" s="39"/>
      <c r="IJ177" s="39"/>
      <c r="IK177" s="39"/>
      <c r="IL177" s="39"/>
      <c r="IM177" s="39"/>
      <c r="IP177" s="39"/>
      <c r="IQ177" s="39"/>
      <c r="IR177" s="39"/>
      <c r="IS177" s="39"/>
      <c r="IT177" s="39"/>
      <c r="IU177" s="39"/>
    </row>
    <row r="178" spans="1:255" ht="80.25" customHeight="1">
      <c r="A178" s="154" t="s">
        <v>3121</v>
      </c>
      <c r="B178" s="155" t="s">
        <v>2481</v>
      </c>
      <c r="C178" s="155" t="s">
        <v>2826</v>
      </c>
      <c r="D178" s="155" t="s">
        <v>14009</v>
      </c>
      <c r="E178" s="155" t="s">
        <v>3122</v>
      </c>
      <c r="F178" s="155" t="s">
        <v>2570</v>
      </c>
      <c r="G178" s="155" t="s">
        <v>3123</v>
      </c>
      <c r="H178" s="154" t="s">
        <v>14010</v>
      </c>
      <c r="J178" s="39"/>
      <c r="K178" s="39"/>
      <c r="L178" s="39"/>
      <c r="M178" s="39"/>
      <c r="N178" s="39"/>
      <c r="O178" s="39"/>
      <c r="R178" s="39"/>
      <c r="S178" s="39"/>
      <c r="T178" s="39"/>
      <c r="U178" s="39"/>
      <c r="V178" s="39"/>
      <c r="W178" s="39"/>
      <c r="Z178" s="39"/>
      <c r="AA178" s="39"/>
      <c r="AB178" s="39"/>
      <c r="AC178" s="39"/>
      <c r="AD178" s="39"/>
      <c r="AE178" s="39"/>
      <c r="AH178" s="39"/>
      <c r="AI178" s="39"/>
      <c r="AJ178" s="39"/>
      <c r="AK178" s="39"/>
      <c r="AL178" s="39"/>
      <c r="AM178" s="39"/>
      <c r="AP178" s="39"/>
      <c r="AQ178" s="39"/>
      <c r="AR178" s="39"/>
      <c r="AS178" s="39"/>
      <c r="AT178" s="39"/>
      <c r="AU178" s="39"/>
      <c r="AX178" s="39"/>
      <c r="AY178" s="39"/>
      <c r="AZ178" s="39"/>
      <c r="BA178" s="39"/>
      <c r="BB178" s="39"/>
      <c r="BC178" s="39"/>
      <c r="BF178" s="39"/>
      <c r="BG178" s="39"/>
      <c r="BH178" s="39"/>
      <c r="BI178" s="39"/>
      <c r="BJ178" s="39"/>
      <c r="BK178" s="39"/>
      <c r="BN178" s="39"/>
      <c r="BO178" s="39"/>
      <c r="BP178" s="39"/>
      <c r="BQ178" s="39"/>
      <c r="BR178" s="39"/>
      <c r="BS178" s="39"/>
      <c r="BV178" s="39"/>
      <c r="BW178" s="39"/>
      <c r="BX178" s="39"/>
      <c r="BY178" s="39"/>
      <c r="BZ178" s="39"/>
      <c r="CA178" s="39"/>
      <c r="CD178" s="39"/>
      <c r="CE178" s="39"/>
      <c r="CF178" s="39"/>
      <c r="CG178" s="39"/>
      <c r="CH178" s="39"/>
      <c r="CI178" s="39"/>
      <c r="CL178" s="39"/>
      <c r="CM178" s="39"/>
      <c r="CN178" s="39"/>
      <c r="CO178" s="39"/>
      <c r="CP178" s="39"/>
      <c r="CQ178" s="39"/>
      <c r="CT178" s="39"/>
      <c r="CU178" s="39"/>
      <c r="CV178" s="39"/>
      <c r="CW178" s="39"/>
      <c r="CX178" s="39"/>
      <c r="CY178" s="39"/>
      <c r="DB178" s="39"/>
      <c r="DC178" s="39"/>
      <c r="DD178" s="39"/>
      <c r="DE178" s="39"/>
      <c r="DF178" s="39"/>
      <c r="DG178" s="39"/>
      <c r="DJ178" s="39"/>
      <c r="DK178" s="39"/>
      <c r="DL178" s="39"/>
      <c r="DM178" s="39"/>
      <c r="DN178" s="39"/>
      <c r="DO178" s="39"/>
      <c r="DR178" s="39"/>
      <c r="DS178" s="39"/>
      <c r="DT178" s="39"/>
      <c r="DU178" s="39"/>
      <c r="DV178" s="39"/>
      <c r="DW178" s="39"/>
      <c r="DZ178" s="39"/>
      <c r="EA178" s="39"/>
      <c r="EB178" s="39"/>
      <c r="EC178" s="39"/>
      <c r="ED178" s="39"/>
      <c r="EE178" s="39"/>
      <c r="EH178" s="39"/>
      <c r="EI178" s="39"/>
      <c r="EJ178" s="39"/>
      <c r="EK178" s="39"/>
      <c r="EL178" s="39"/>
      <c r="EM178" s="39"/>
      <c r="EP178" s="39"/>
      <c r="EQ178" s="39"/>
      <c r="ER178" s="39"/>
      <c r="ES178" s="39"/>
      <c r="ET178" s="39"/>
      <c r="EU178" s="39"/>
      <c r="EX178" s="39"/>
      <c r="EY178" s="39"/>
      <c r="EZ178" s="39"/>
      <c r="FA178" s="39"/>
      <c r="FB178" s="39"/>
      <c r="FC178" s="39"/>
      <c r="FF178" s="39"/>
      <c r="FG178" s="39"/>
      <c r="FH178" s="39"/>
      <c r="FI178" s="39"/>
      <c r="FJ178" s="39"/>
      <c r="FK178" s="39"/>
      <c r="FN178" s="39"/>
      <c r="FO178" s="39"/>
      <c r="FP178" s="39"/>
      <c r="FQ178" s="39"/>
      <c r="FR178" s="39"/>
      <c r="FS178" s="39"/>
      <c r="FV178" s="39"/>
      <c r="FW178" s="39"/>
      <c r="FX178" s="39"/>
      <c r="FY178" s="39"/>
      <c r="FZ178" s="39"/>
      <c r="GA178" s="39"/>
      <c r="GD178" s="39"/>
      <c r="GE178" s="39"/>
      <c r="GF178" s="39"/>
      <c r="GG178" s="39"/>
      <c r="GH178" s="39"/>
      <c r="GI178" s="39"/>
      <c r="GL178" s="39"/>
      <c r="GM178" s="39"/>
      <c r="GN178" s="39"/>
      <c r="GO178" s="39"/>
      <c r="GP178" s="39"/>
      <c r="GQ178" s="39"/>
      <c r="GT178" s="39"/>
      <c r="GU178" s="39"/>
      <c r="GV178" s="39"/>
      <c r="GW178" s="39"/>
      <c r="GX178" s="39"/>
      <c r="GY178" s="39"/>
      <c r="HB178" s="39"/>
      <c r="HC178" s="39"/>
      <c r="HD178" s="39"/>
      <c r="HE178" s="39"/>
      <c r="HF178" s="39"/>
      <c r="HG178" s="39"/>
      <c r="HJ178" s="39"/>
      <c r="HK178" s="39"/>
      <c r="HL178" s="39"/>
      <c r="HM178" s="39"/>
      <c r="HN178" s="39"/>
      <c r="HO178" s="39"/>
      <c r="HR178" s="39"/>
      <c r="HS178" s="39"/>
      <c r="HT178" s="39"/>
      <c r="HU178" s="39"/>
      <c r="HV178" s="39"/>
      <c r="HW178" s="39"/>
      <c r="HZ178" s="39"/>
      <c r="IA178" s="39"/>
      <c r="IB178" s="39"/>
      <c r="IC178" s="39"/>
      <c r="ID178" s="39"/>
      <c r="IE178" s="39"/>
      <c r="IH178" s="39"/>
      <c r="II178" s="39"/>
      <c r="IJ178" s="39"/>
      <c r="IK178" s="39"/>
      <c r="IL178" s="39"/>
      <c r="IM178" s="39"/>
      <c r="IP178" s="39"/>
      <c r="IQ178" s="39"/>
      <c r="IR178" s="39"/>
      <c r="IS178" s="39"/>
      <c r="IT178" s="39"/>
      <c r="IU178" s="39"/>
    </row>
    <row r="179" spans="1:255" ht="66.75" customHeight="1">
      <c r="A179" s="154" t="s">
        <v>3124</v>
      </c>
      <c r="B179" s="155" t="s">
        <v>2481</v>
      </c>
      <c r="C179" s="155" t="s">
        <v>2502</v>
      </c>
      <c r="D179" s="155" t="s">
        <v>3125</v>
      </c>
      <c r="E179" s="155" t="s">
        <v>3126</v>
      </c>
      <c r="F179" s="155" t="s">
        <v>2874</v>
      </c>
      <c r="G179" s="155" t="s">
        <v>3056</v>
      </c>
      <c r="H179" s="154" t="s">
        <v>14011</v>
      </c>
      <c r="J179" s="39"/>
      <c r="K179" s="39"/>
      <c r="L179" s="39"/>
      <c r="M179" s="39"/>
      <c r="N179" s="39"/>
      <c r="O179" s="39"/>
      <c r="R179" s="39"/>
      <c r="S179" s="39"/>
      <c r="T179" s="39"/>
      <c r="U179" s="39"/>
      <c r="V179" s="39"/>
      <c r="W179" s="39"/>
      <c r="Z179" s="39"/>
      <c r="AA179" s="39"/>
      <c r="AB179" s="39"/>
      <c r="AC179" s="39"/>
      <c r="AD179" s="39"/>
      <c r="AE179" s="39"/>
      <c r="AH179" s="39"/>
      <c r="AI179" s="39"/>
      <c r="AJ179" s="39"/>
      <c r="AK179" s="39"/>
      <c r="AL179" s="39"/>
      <c r="AM179" s="39"/>
      <c r="AP179" s="39"/>
      <c r="AQ179" s="39"/>
      <c r="AR179" s="39"/>
      <c r="AS179" s="39"/>
      <c r="AT179" s="39"/>
      <c r="AU179" s="39"/>
      <c r="AX179" s="39"/>
      <c r="AY179" s="39"/>
      <c r="AZ179" s="39"/>
      <c r="BA179" s="39"/>
      <c r="BB179" s="39"/>
      <c r="BC179" s="39"/>
      <c r="BF179" s="39"/>
      <c r="BG179" s="39"/>
      <c r="BH179" s="39"/>
      <c r="BI179" s="39"/>
      <c r="BJ179" s="39"/>
      <c r="BK179" s="39"/>
      <c r="BN179" s="39"/>
      <c r="BO179" s="39"/>
      <c r="BP179" s="39"/>
      <c r="BQ179" s="39"/>
      <c r="BR179" s="39"/>
      <c r="BS179" s="39"/>
      <c r="BV179" s="39"/>
      <c r="BW179" s="39"/>
      <c r="BX179" s="39"/>
      <c r="BY179" s="39"/>
      <c r="BZ179" s="39"/>
      <c r="CA179" s="39"/>
      <c r="CD179" s="39"/>
      <c r="CE179" s="39"/>
      <c r="CF179" s="39"/>
      <c r="CG179" s="39"/>
      <c r="CH179" s="39"/>
      <c r="CI179" s="39"/>
      <c r="CL179" s="39"/>
      <c r="CM179" s="39"/>
      <c r="CN179" s="39"/>
      <c r="CO179" s="39"/>
      <c r="CP179" s="39"/>
      <c r="CQ179" s="39"/>
      <c r="CT179" s="39"/>
      <c r="CU179" s="39"/>
      <c r="CV179" s="39"/>
      <c r="CW179" s="39"/>
      <c r="CX179" s="39"/>
      <c r="CY179" s="39"/>
      <c r="DB179" s="39"/>
      <c r="DC179" s="39"/>
      <c r="DD179" s="39"/>
      <c r="DE179" s="39"/>
      <c r="DF179" s="39"/>
      <c r="DG179" s="39"/>
      <c r="DJ179" s="39"/>
      <c r="DK179" s="39"/>
      <c r="DL179" s="39"/>
      <c r="DM179" s="39"/>
      <c r="DN179" s="39"/>
      <c r="DO179" s="39"/>
      <c r="DR179" s="39"/>
      <c r="DS179" s="39"/>
      <c r="DT179" s="39"/>
      <c r="DU179" s="39"/>
      <c r="DV179" s="39"/>
      <c r="DW179" s="39"/>
      <c r="DZ179" s="39"/>
      <c r="EA179" s="39"/>
      <c r="EB179" s="39"/>
      <c r="EC179" s="39"/>
      <c r="ED179" s="39"/>
      <c r="EE179" s="39"/>
      <c r="EH179" s="39"/>
      <c r="EI179" s="39"/>
      <c r="EJ179" s="39"/>
      <c r="EK179" s="39"/>
      <c r="EL179" s="39"/>
      <c r="EM179" s="39"/>
      <c r="EP179" s="39"/>
      <c r="EQ179" s="39"/>
      <c r="ER179" s="39"/>
      <c r="ES179" s="39"/>
      <c r="ET179" s="39"/>
      <c r="EU179" s="39"/>
      <c r="EX179" s="39"/>
      <c r="EY179" s="39"/>
      <c r="EZ179" s="39"/>
      <c r="FA179" s="39"/>
      <c r="FB179" s="39"/>
      <c r="FC179" s="39"/>
      <c r="FF179" s="39"/>
      <c r="FG179" s="39"/>
      <c r="FH179" s="39"/>
      <c r="FI179" s="39"/>
      <c r="FJ179" s="39"/>
      <c r="FK179" s="39"/>
      <c r="FN179" s="39"/>
      <c r="FO179" s="39"/>
      <c r="FP179" s="39"/>
      <c r="FQ179" s="39"/>
      <c r="FR179" s="39"/>
      <c r="FS179" s="39"/>
      <c r="FV179" s="39"/>
      <c r="FW179" s="39"/>
      <c r="FX179" s="39"/>
      <c r="FY179" s="39"/>
      <c r="FZ179" s="39"/>
      <c r="GA179" s="39"/>
      <c r="GD179" s="39"/>
      <c r="GE179" s="39"/>
      <c r="GF179" s="39"/>
      <c r="GG179" s="39"/>
      <c r="GH179" s="39"/>
      <c r="GI179" s="39"/>
      <c r="GL179" s="39"/>
      <c r="GM179" s="39"/>
      <c r="GN179" s="39"/>
      <c r="GO179" s="39"/>
      <c r="GP179" s="39"/>
      <c r="GQ179" s="39"/>
      <c r="GT179" s="39"/>
      <c r="GU179" s="39"/>
      <c r="GV179" s="39"/>
      <c r="GW179" s="39"/>
      <c r="GX179" s="39"/>
      <c r="GY179" s="39"/>
      <c r="HB179" s="39"/>
      <c r="HC179" s="39"/>
      <c r="HD179" s="39"/>
      <c r="HE179" s="39"/>
      <c r="HF179" s="39"/>
      <c r="HG179" s="39"/>
      <c r="HJ179" s="39"/>
      <c r="HK179" s="39"/>
      <c r="HL179" s="39"/>
      <c r="HM179" s="39"/>
      <c r="HN179" s="39"/>
      <c r="HO179" s="39"/>
      <c r="HR179" s="39"/>
      <c r="HS179" s="39"/>
      <c r="HT179" s="39"/>
      <c r="HU179" s="39"/>
      <c r="HV179" s="39"/>
      <c r="HW179" s="39"/>
      <c r="HZ179" s="39"/>
      <c r="IA179" s="39"/>
      <c r="IB179" s="39"/>
      <c r="IC179" s="39"/>
      <c r="ID179" s="39"/>
      <c r="IE179" s="39"/>
      <c r="IH179" s="39"/>
      <c r="II179" s="39"/>
      <c r="IJ179" s="39"/>
      <c r="IK179" s="39"/>
      <c r="IL179" s="39"/>
      <c r="IM179" s="39"/>
      <c r="IP179" s="39"/>
      <c r="IQ179" s="39"/>
      <c r="IR179" s="39"/>
      <c r="IS179" s="39"/>
      <c r="IT179" s="39"/>
      <c r="IU179" s="39"/>
    </row>
    <row r="180" spans="1:255">
      <c r="J180" s="39"/>
      <c r="K180" s="39"/>
      <c r="L180" s="39"/>
      <c r="M180" s="39"/>
      <c r="N180" s="39"/>
      <c r="O180" s="39"/>
      <c r="R180" s="39"/>
      <c r="S180" s="39"/>
      <c r="T180" s="39"/>
      <c r="U180" s="39"/>
      <c r="V180" s="39"/>
      <c r="W180" s="39"/>
      <c r="Z180" s="39"/>
      <c r="AA180" s="39"/>
      <c r="AB180" s="39"/>
      <c r="AC180" s="39"/>
      <c r="AD180" s="39"/>
      <c r="AE180" s="39"/>
      <c r="AH180" s="39"/>
      <c r="AI180" s="39"/>
      <c r="AJ180" s="39"/>
      <c r="AK180" s="39"/>
      <c r="AL180" s="39"/>
      <c r="AM180" s="39"/>
      <c r="AP180" s="39"/>
      <c r="AQ180" s="39"/>
      <c r="AR180" s="39"/>
      <c r="AS180" s="39"/>
      <c r="AT180" s="39"/>
      <c r="AU180" s="39"/>
      <c r="AX180" s="39"/>
      <c r="AY180" s="39"/>
      <c r="AZ180" s="39"/>
      <c r="BA180" s="39"/>
      <c r="BB180" s="39"/>
      <c r="BC180" s="39"/>
      <c r="BF180" s="39"/>
      <c r="BG180" s="39"/>
      <c r="BH180" s="39"/>
      <c r="BI180" s="39"/>
      <c r="BJ180" s="39"/>
      <c r="BK180" s="39"/>
      <c r="BN180" s="39"/>
      <c r="BO180" s="39"/>
      <c r="BP180" s="39"/>
      <c r="BQ180" s="39"/>
      <c r="BR180" s="39"/>
      <c r="BS180" s="39"/>
      <c r="BV180" s="39"/>
      <c r="BW180" s="39"/>
      <c r="BX180" s="39"/>
      <c r="BY180" s="39"/>
      <c r="BZ180" s="39"/>
      <c r="CA180" s="39"/>
      <c r="CD180" s="39"/>
      <c r="CE180" s="39"/>
      <c r="CF180" s="39"/>
      <c r="CG180" s="39"/>
      <c r="CH180" s="39"/>
      <c r="CI180" s="39"/>
      <c r="CL180" s="39"/>
      <c r="CM180" s="39"/>
      <c r="CN180" s="39"/>
      <c r="CO180" s="39"/>
      <c r="CP180" s="39"/>
      <c r="CQ180" s="39"/>
      <c r="CT180" s="39"/>
      <c r="CU180" s="39"/>
      <c r="CV180" s="39"/>
      <c r="CW180" s="39"/>
      <c r="CX180" s="39"/>
      <c r="CY180" s="39"/>
      <c r="DB180" s="39"/>
      <c r="DC180" s="39"/>
      <c r="DD180" s="39"/>
      <c r="DE180" s="39"/>
      <c r="DF180" s="39"/>
      <c r="DG180" s="39"/>
      <c r="DJ180" s="39"/>
      <c r="DK180" s="39"/>
      <c r="DL180" s="39"/>
      <c r="DM180" s="39"/>
      <c r="DN180" s="39"/>
      <c r="DO180" s="39"/>
      <c r="DR180" s="39"/>
      <c r="DS180" s="39"/>
      <c r="DT180" s="39"/>
      <c r="DU180" s="39"/>
      <c r="DV180" s="39"/>
      <c r="DW180" s="39"/>
      <c r="DZ180" s="39"/>
      <c r="EA180" s="39"/>
      <c r="EB180" s="39"/>
      <c r="EC180" s="39"/>
      <c r="ED180" s="39"/>
      <c r="EE180" s="39"/>
      <c r="EH180" s="39"/>
      <c r="EI180" s="39"/>
      <c r="EJ180" s="39"/>
      <c r="EK180" s="39"/>
      <c r="EL180" s="39"/>
      <c r="EM180" s="39"/>
      <c r="EP180" s="39"/>
      <c r="EQ180" s="39"/>
      <c r="ER180" s="39"/>
      <c r="ES180" s="39"/>
      <c r="ET180" s="39"/>
      <c r="EU180" s="39"/>
      <c r="EX180" s="39"/>
      <c r="EY180" s="39"/>
      <c r="EZ180" s="39"/>
      <c r="FA180" s="39"/>
      <c r="FB180" s="39"/>
      <c r="FC180" s="39"/>
      <c r="FF180" s="39"/>
      <c r="FG180" s="39"/>
      <c r="FH180" s="39"/>
      <c r="FI180" s="39"/>
      <c r="FJ180" s="39"/>
      <c r="FK180" s="39"/>
      <c r="FN180" s="39"/>
      <c r="FO180" s="39"/>
      <c r="FP180" s="39"/>
      <c r="FQ180" s="39"/>
      <c r="FR180" s="39"/>
      <c r="FS180" s="39"/>
      <c r="FV180" s="39"/>
      <c r="FW180" s="39"/>
      <c r="FX180" s="39"/>
      <c r="FY180" s="39"/>
      <c r="FZ180" s="39"/>
      <c r="GA180" s="39"/>
      <c r="GD180" s="39"/>
      <c r="GE180" s="39"/>
      <c r="GF180" s="39"/>
      <c r="GG180" s="39"/>
      <c r="GH180" s="39"/>
      <c r="GI180" s="39"/>
      <c r="GL180" s="39"/>
      <c r="GM180" s="39"/>
      <c r="GN180" s="39"/>
      <c r="GO180" s="39"/>
      <c r="GP180" s="39"/>
      <c r="GQ180" s="39"/>
      <c r="GT180" s="39"/>
      <c r="GU180" s="39"/>
      <c r="GV180" s="39"/>
      <c r="GW180" s="39"/>
      <c r="GX180" s="39"/>
      <c r="GY180" s="39"/>
      <c r="HB180" s="39"/>
      <c r="HC180" s="39"/>
      <c r="HD180" s="39"/>
      <c r="HE180" s="39"/>
      <c r="HF180" s="39"/>
      <c r="HG180" s="39"/>
      <c r="HJ180" s="39"/>
      <c r="HK180" s="39"/>
      <c r="HL180" s="39"/>
      <c r="HM180" s="39"/>
      <c r="HN180" s="39"/>
      <c r="HO180" s="39"/>
      <c r="HR180" s="39"/>
      <c r="HS180" s="39"/>
      <c r="HT180" s="39"/>
      <c r="HU180" s="39"/>
      <c r="HV180" s="39"/>
      <c r="HW180" s="39"/>
      <c r="HZ180" s="39"/>
      <c r="IA180" s="39"/>
      <c r="IB180" s="39"/>
      <c r="IC180" s="39"/>
      <c r="ID180" s="39"/>
      <c r="IE180" s="39"/>
      <c r="IH180" s="39"/>
      <c r="II180" s="39"/>
      <c r="IJ180" s="39"/>
      <c r="IK180" s="39"/>
      <c r="IL180" s="39"/>
      <c r="IM180" s="39"/>
      <c r="IP180" s="39"/>
      <c r="IQ180" s="39"/>
      <c r="IR180" s="39"/>
      <c r="IS180" s="39"/>
      <c r="IT180" s="39"/>
      <c r="IU180" s="39"/>
    </row>
    <row r="181" spans="1:255">
      <c r="J181" s="39"/>
      <c r="K181" s="39"/>
      <c r="L181" s="39"/>
      <c r="M181" s="39"/>
      <c r="N181" s="39"/>
      <c r="O181" s="39"/>
      <c r="R181" s="39"/>
      <c r="S181" s="39"/>
      <c r="T181" s="39"/>
      <c r="U181" s="39"/>
      <c r="V181" s="39"/>
      <c r="W181" s="39"/>
      <c r="Z181" s="39"/>
      <c r="AA181" s="39"/>
      <c r="AB181" s="39"/>
      <c r="AC181" s="39"/>
      <c r="AD181" s="39"/>
      <c r="AE181" s="39"/>
      <c r="AH181" s="39"/>
      <c r="AI181" s="39"/>
      <c r="AJ181" s="39"/>
      <c r="AK181" s="39"/>
      <c r="AL181" s="39"/>
      <c r="AM181" s="39"/>
      <c r="AP181" s="39"/>
      <c r="AQ181" s="39"/>
      <c r="AR181" s="39"/>
      <c r="AS181" s="39"/>
      <c r="AT181" s="39"/>
      <c r="AU181" s="39"/>
      <c r="AX181" s="39"/>
      <c r="AY181" s="39"/>
      <c r="AZ181" s="39"/>
      <c r="BA181" s="39"/>
      <c r="BB181" s="39"/>
      <c r="BC181" s="39"/>
      <c r="BF181" s="39"/>
      <c r="BG181" s="39"/>
      <c r="BH181" s="39"/>
      <c r="BI181" s="39"/>
      <c r="BJ181" s="39"/>
      <c r="BK181" s="39"/>
      <c r="BN181" s="39"/>
      <c r="BO181" s="39"/>
      <c r="BP181" s="39"/>
      <c r="BQ181" s="39"/>
      <c r="BR181" s="39"/>
      <c r="BS181" s="39"/>
      <c r="BV181" s="39"/>
      <c r="BW181" s="39"/>
      <c r="BX181" s="39"/>
      <c r="BY181" s="39"/>
      <c r="BZ181" s="39"/>
      <c r="CA181" s="39"/>
      <c r="CD181" s="39"/>
      <c r="CE181" s="39"/>
      <c r="CF181" s="39"/>
      <c r="CG181" s="39"/>
      <c r="CH181" s="39"/>
      <c r="CI181" s="39"/>
      <c r="CL181" s="39"/>
      <c r="CM181" s="39"/>
      <c r="CN181" s="39"/>
      <c r="CO181" s="39"/>
      <c r="CP181" s="39"/>
      <c r="CQ181" s="39"/>
      <c r="CT181" s="39"/>
      <c r="CU181" s="39"/>
      <c r="CV181" s="39"/>
      <c r="CW181" s="39"/>
      <c r="CX181" s="39"/>
      <c r="CY181" s="39"/>
      <c r="DB181" s="39"/>
      <c r="DC181" s="39"/>
      <c r="DD181" s="39"/>
      <c r="DE181" s="39"/>
      <c r="DF181" s="39"/>
      <c r="DG181" s="39"/>
      <c r="DJ181" s="39"/>
      <c r="DK181" s="39"/>
      <c r="DL181" s="39"/>
      <c r="DM181" s="39"/>
      <c r="DN181" s="39"/>
      <c r="DO181" s="39"/>
      <c r="DR181" s="39"/>
      <c r="DS181" s="39"/>
      <c r="DT181" s="39"/>
      <c r="DU181" s="39"/>
      <c r="DV181" s="39"/>
      <c r="DW181" s="39"/>
      <c r="DZ181" s="39"/>
      <c r="EA181" s="39"/>
      <c r="EB181" s="39"/>
      <c r="EC181" s="39"/>
      <c r="ED181" s="39"/>
      <c r="EE181" s="39"/>
      <c r="EH181" s="39"/>
      <c r="EI181" s="39"/>
      <c r="EJ181" s="39"/>
      <c r="EK181" s="39"/>
      <c r="EL181" s="39"/>
      <c r="EM181" s="39"/>
      <c r="EP181" s="39"/>
      <c r="EQ181" s="39"/>
      <c r="ER181" s="39"/>
      <c r="ES181" s="39"/>
      <c r="ET181" s="39"/>
      <c r="EU181" s="39"/>
      <c r="EX181" s="39"/>
      <c r="EY181" s="39"/>
      <c r="EZ181" s="39"/>
      <c r="FA181" s="39"/>
      <c r="FB181" s="39"/>
      <c r="FC181" s="39"/>
      <c r="FF181" s="39"/>
      <c r="FG181" s="39"/>
      <c r="FH181" s="39"/>
      <c r="FI181" s="39"/>
      <c r="FJ181" s="39"/>
      <c r="FK181" s="39"/>
      <c r="FN181" s="39"/>
      <c r="FO181" s="39"/>
      <c r="FP181" s="39"/>
      <c r="FQ181" s="39"/>
      <c r="FR181" s="39"/>
      <c r="FS181" s="39"/>
      <c r="FV181" s="39"/>
      <c r="FW181" s="39"/>
      <c r="FX181" s="39"/>
      <c r="FY181" s="39"/>
      <c r="FZ181" s="39"/>
      <c r="GA181" s="39"/>
      <c r="GD181" s="39"/>
      <c r="GE181" s="39"/>
      <c r="GF181" s="39"/>
      <c r="GG181" s="39"/>
      <c r="GH181" s="39"/>
      <c r="GI181" s="39"/>
      <c r="GL181" s="39"/>
      <c r="GM181" s="39"/>
      <c r="GN181" s="39"/>
      <c r="GO181" s="39"/>
      <c r="GP181" s="39"/>
      <c r="GQ181" s="39"/>
      <c r="GT181" s="39"/>
      <c r="GU181" s="39"/>
      <c r="GV181" s="39"/>
      <c r="GW181" s="39"/>
      <c r="GX181" s="39"/>
      <c r="GY181" s="39"/>
      <c r="HB181" s="39"/>
      <c r="HC181" s="39"/>
      <c r="HD181" s="39"/>
      <c r="HE181" s="39"/>
      <c r="HF181" s="39"/>
      <c r="HG181" s="39"/>
      <c r="HJ181" s="39"/>
      <c r="HK181" s="39"/>
      <c r="HL181" s="39"/>
      <c r="HM181" s="39"/>
      <c r="HN181" s="39"/>
      <c r="HO181" s="39"/>
      <c r="HR181" s="39"/>
      <c r="HS181" s="39"/>
      <c r="HT181" s="39"/>
      <c r="HU181" s="39"/>
      <c r="HV181" s="39"/>
      <c r="HW181" s="39"/>
      <c r="HZ181" s="39"/>
      <c r="IA181" s="39"/>
      <c r="IB181" s="39"/>
      <c r="IC181" s="39"/>
      <c r="ID181" s="39"/>
      <c r="IE181" s="39"/>
      <c r="IH181" s="39"/>
      <c r="II181" s="39"/>
      <c r="IJ181" s="39"/>
      <c r="IK181" s="39"/>
      <c r="IL181" s="39"/>
      <c r="IM181" s="39"/>
      <c r="IP181" s="39"/>
      <c r="IQ181" s="39"/>
      <c r="IR181" s="39"/>
      <c r="IS181" s="39"/>
      <c r="IT181" s="39"/>
      <c r="IU181" s="39"/>
    </row>
    <row r="182" spans="1:255" ht="15" customHeight="1">
      <c r="A182" s="1" t="s">
        <v>477</v>
      </c>
      <c r="E182" s="39" t="s">
        <v>478</v>
      </c>
      <c r="J182" s="39"/>
      <c r="K182" s="39"/>
      <c r="L182" s="39"/>
      <c r="M182" s="39"/>
      <c r="N182" s="39"/>
      <c r="O182" s="39"/>
      <c r="R182" s="39"/>
      <c r="S182" s="39"/>
      <c r="T182" s="39"/>
      <c r="U182" s="39"/>
      <c r="V182" s="39"/>
      <c r="W182" s="39"/>
      <c r="Z182" s="39"/>
      <c r="AA182" s="39"/>
      <c r="AB182" s="39"/>
      <c r="AC182" s="39"/>
      <c r="AD182" s="39"/>
      <c r="AE182" s="39"/>
      <c r="AH182" s="39"/>
      <c r="AI182" s="39"/>
      <c r="AJ182" s="39"/>
      <c r="AK182" s="39"/>
      <c r="AL182" s="39"/>
      <c r="AM182" s="39"/>
      <c r="AP182" s="39"/>
      <c r="AQ182" s="39"/>
      <c r="AR182" s="39"/>
      <c r="AS182" s="39"/>
      <c r="AT182" s="39"/>
      <c r="AU182" s="39"/>
      <c r="AX182" s="39"/>
      <c r="AY182" s="39"/>
      <c r="AZ182" s="39"/>
      <c r="BA182" s="39"/>
      <c r="BB182" s="39"/>
      <c r="BC182" s="39"/>
      <c r="BF182" s="39"/>
      <c r="BG182" s="39"/>
      <c r="BH182" s="39"/>
      <c r="BI182" s="39"/>
      <c r="BJ182" s="39"/>
      <c r="BK182" s="39"/>
      <c r="BN182" s="39"/>
      <c r="BO182" s="39"/>
      <c r="BP182" s="39"/>
      <c r="BQ182" s="39"/>
      <c r="BR182" s="39"/>
      <c r="BS182" s="39"/>
      <c r="BV182" s="39"/>
      <c r="BW182" s="39"/>
      <c r="BX182" s="39"/>
      <c r="BY182" s="39"/>
      <c r="BZ182" s="39"/>
      <c r="CA182" s="39"/>
      <c r="CD182" s="39"/>
      <c r="CE182" s="39"/>
      <c r="CF182" s="39"/>
      <c r="CG182" s="39"/>
      <c r="CH182" s="39"/>
      <c r="CI182" s="39"/>
      <c r="CL182" s="39"/>
      <c r="CM182" s="39"/>
      <c r="CN182" s="39"/>
      <c r="CO182" s="39"/>
      <c r="CP182" s="39"/>
      <c r="CQ182" s="39"/>
      <c r="CT182" s="39"/>
      <c r="CU182" s="39"/>
      <c r="CV182" s="39"/>
      <c r="CW182" s="39"/>
      <c r="CX182" s="39"/>
      <c r="CY182" s="39"/>
      <c r="DB182" s="39"/>
      <c r="DC182" s="39"/>
      <c r="DD182" s="39"/>
      <c r="DE182" s="39"/>
      <c r="DF182" s="39"/>
      <c r="DG182" s="39"/>
      <c r="DJ182" s="39"/>
      <c r="DK182" s="39"/>
      <c r="DL182" s="39"/>
      <c r="DM182" s="39"/>
      <c r="DN182" s="39"/>
      <c r="DO182" s="39"/>
      <c r="DR182" s="39"/>
      <c r="DS182" s="39"/>
      <c r="DT182" s="39"/>
      <c r="DU182" s="39"/>
      <c r="DV182" s="39"/>
      <c r="DW182" s="39"/>
      <c r="DZ182" s="39"/>
      <c r="EA182" s="39"/>
      <c r="EB182" s="39"/>
      <c r="EC182" s="39"/>
      <c r="ED182" s="39"/>
      <c r="EE182" s="39"/>
      <c r="EH182" s="39"/>
      <c r="EI182" s="39"/>
      <c r="EJ182" s="39"/>
      <c r="EK182" s="39"/>
      <c r="EL182" s="39"/>
      <c r="EM182" s="39"/>
      <c r="EP182" s="39"/>
      <c r="EQ182" s="39"/>
      <c r="ER182" s="39"/>
      <c r="ES182" s="39"/>
      <c r="ET182" s="39"/>
      <c r="EU182" s="39"/>
      <c r="EX182" s="39"/>
      <c r="EY182" s="39"/>
      <c r="EZ182" s="39"/>
      <c r="FA182" s="39"/>
      <c r="FB182" s="39"/>
      <c r="FC182" s="39"/>
      <c r="FF182" s="39"/>
      <c r="FG182" s="39"/>
      <c r="FH182" s="39"/>
      <c r="FI182" s="39"/>
      <c r="FJ182" s="39"/>
      <c r="FK182" s="39"/>
      <c r="FN182" s="39"/>
      <c r="FO182" s="39"/>
      <c r="FP182" s="39"/>
      <c r="FQ182" s="39"/>
      <c r="FR182" s="39"/>
      <c r="FS182" s="39"/>
      <c r="FV182" s="39"/>
      <c r="FW182" s="39"/>
      <c r="FX182" s="39"/>
      <c r="FY182" s="39"/>
      <c r="FZ182" s="39"/>
      <c r="GA182" s="39"/>
      <c r="GD182" s="39"/>
      <c r="GE182" s="39"/>
      <c r="GF182" s="39"/>
      <c r="GG182" s="39"/>
      <c r="GH182" s="39"/>
      <c r="GI182" s="39"/>
      <c r="GL182" s="39"/>
      <c r="GM182" s="39"/>
      <c r="GN182" s="39"/>
      <c r="GO182" s="39"/>
      <c r="GP182" s="39"/>
      <c r="GQ182" s="39"/>
      <c r="GT182" s="39"/>
      <c r="GU182" s="39"/>
      <c r="GV182" s="39"/>
      <c r="GW182" s="39"/>
      <c r="GX182" s="39"/>
      <c r="GY182" s="39"/>
      <c r="HB182" s="39"/>
      <c r="HC182" s="39"/>
      <c r="HD182" s="39"/>
      <c r="HE182" s="39"/>
      <c r="HF182" s="39"/>
      <c r="HG182" s="39"/>
      <c r="HJ182" s="39"/>
      <c r="HK182" s="39"/>
      <c r="HL182" s="39"/>
      <c r="HM182" s="39"/>
      <c r="HN182" s="39"/>
      <c r="HO182" s="39"/>
      <c r="HR182" s="39"/>
      <c r="HS182" s="39"/>
      <c r="HT182" s="39"/>
      <c r="HU182" s="39"/>
      <c r="HV182" s="39"/>
      <c r="HW182" s="39"/>
      <c r="HZ182" s="39"/>
      <c r="IA182" s="39"/>
      <c r="IB182" s="39"/>
      <c r="IC182" s="39"/>
      <c r="ID182" s="39"/>
      <c r="IE182" s="39"/>
      <c r="IH182" s="39"/>
      <c r="II182" s="39"/>
      <c r="IJ182" s="39"/>
      <c r="IK182" s="39"/>
      <c r="IL182" s="39"/>
      <c r="IM182" s="39"/>
      <c r="IP182" s="39"/>
      <c r="IQ182" s="39"/>
      <c r="IR182" s="39"/>
      <c r="IS182" s="39"/>
      <c r="IT182" s="39"/>
      <c r="IU182" s="39"/>
    </row>
    <row r="183" spans="1:255">
      <c r="A183" s="1" t="s">
        <v>479</v>
      </c>
      <c r="J183" s="39"/>
      <c r="K183" s="39"/>
      <c r="L183" s="39"/>
      <c r="M183" s="39"/>
      <c r="N183" s="39"/>
      <c r="O183" s="39"/>
      <c r="R183" s="39"/>
      <c r="S183" s="39"/>
      <c r="T183" s="39"/>
      <c r="U183" s="39"/>
      <c r="V183" s="39"/>
      <c r="W183" s="39"/>
      <c r="Z183" s="39"/>
      <c r="AA183" s="39"/>
      <c r="AB183" s="39"/>
      <c r="AC183" s="39"/>
      <c r="AD183" s="39"/>
      <c r="AE183" s="39"/>
      <c r="AH183" s="39"/>
      <c r="AI183" s="39"/>
      <c r="AJ183" s="39"/>
      <c r="AK183" s="39"/>
      <c r="AL183" s="39"/>
      <c r="AM183" s="39"/>
      <c r="AP183" s="39"/>
      <c r="AQ183" s="39"/>
      <c r="AR183" s="39"/>
      <c r="AS183" s="39"/>
      <c r="AT183" s="39"/>
      <c r="AU183" s="39"/>
      <c r="AX183" s="39"/>
      <c r="AY183" s="39"/>
      <c r="AZ183" s="39"/>
      <c r="BA183" s="39"/>
      <c r="BB183" s="39"/>
      <c r="BC183" s="39"/>
      <c r="BF183" s="39"/>
      <c r="BG183" s="39"/>
      <c r="BH183" s="39"/>
      <c r="BI183" s="39"/>
      <c r="BJ183" s="39"/>
      <c r="BK183" s="39"/>
      <c r="BN183" s="39"/>
      <c r="BO183" s="39"/>
      <c r="BP183" s="39"/>
      <c r="BQ183" s="39"/>
      <c r="BR183" s="39"/>
      <c r="BS183" s="39"/>
      <c r="BV183" s="39"/>
      <c r="BW183" s="39"/>
      <c r="BX183" s="39"/>
      <c r="BY183" s="39"/>
      <c r="BZ183" s="39"/>
      <c r="CA183" s="39"/>
      <c r="CD183" s="39"/>
      <c r="CE183" s="39"/>
      <c r="CF183" s="39"/>
      <c r="CG183" s="39"/>
      <c r="CH183" s="39"/>
      <c r="CI183" s="39"/>
      <c r="CL183" s="39"/>
      <c r="CM183" s="39"/>
      <c r="CN183" s="39"/>
      <c r="CO183" s="39"/>
      <c r="CP183" s="39"/>
      <c r="CQ183" s="39"/>
      <c r="CT183" s="39"/>
      <c r="CU183" s="39"/>
      <c r="CV183" s="39"/>
      <c r="CW183" s="39"/>
      <c r="CX183" s="39"/>
      <c r="CY183" s="39"/>
      <c r="DB183" s="39"/>
      <c r="DC183" s="39"/>
      <c r="DD183" s="39"/>
      <c r="DE183" s="39"/>
      <c r="DF183" s="39"/>
      <c r="DG183" s="39"/>
      <c r="DJ183" s="39"/>
      <c r="DK183" s="39"/>
      <c r="DL183" s="39"/>
      <c r="DM183" s="39"/>
      <c r="DN183" s="39"/>
      <c r="DO183" s="39"/>
      <c r="DR183" s="39"/>
      <c r="DS183" s="39"/>
      <c r="DT183" s="39"/>
      <c r="DU183" s="39"/>
      <c r="DV183" s="39"/>
      <c r="DW183" s="39"/>
      <c r="DZ183" s="39"/>
      <c r="EA183" s="39"/>
      <c r="EB183" s="39"/>
      <c r="EC183" s="39"/>
      <c r="ED183" s="39"/>
      <c r="EE183" s="39"/>
      <c r="EH183" s="39"/>
      <c r="EI183" s="39"/>
      <c r="EJ183" s="39"/>
      <c r="EK183" s="39"/>
      <c r="EL183" s="39"/>
      <c r="EM183" s="39"/>
      <c r="EP183" s="39"/>
      <c r="EQ183" s="39"/>
      <c r="ER183" s="39"/>
      <c r="ES183" s="39"/>
      <c r="ET183" s="39"/>
      <c r="EU183" s="39"/>
      <c r="EX183" s="39"/>
      <c r="EY183" s="39"/>
      <c r="EZ183" s="39"/>
      <c r="FA183" s="39"/>
      <c r="FB183" s="39"/>
      <c r="FC183" s="39"/>
      <c r="FF183" s="39"/>
      <c r="FG183" s="39"/>
      <c r="FH183" s="39"/>
      <c r="FI183" s="39"/>
      <c r="FJ183" s="39"/>
      <c r="FK183" s="39"/>
      <c r="FN183" s="39"/>
      <c r="FO183" s="39"/>
      <c r="FP183" s="39"/>
      <c r="FQ183" s="39"/>
      <c r="FR183" s="39"/>
      <c r="FS183" s="39"/>
      <c r="FV183" s="39"/>
      <c r="FW183" s="39"/>
      <c r="FX183" s="39"/>
      <c r="FY183" s="39"/>
      <c r="FZ183" s="39"/>
      <c r="GA183" s="39"/>
      <c r="GD183" s="39"/>
      <c r="GE183" s="39"/>
      <c r="GF183" s="39"/>
      <c r="GG183" s="39"/>
      <c r="GH183" s="39"/>
      <c r="GI183" s="39"/>
      <c r="GL183" s="39"/>
      <c r="GM183" s="39"/>
      <c r="GN183" s="39"/>
      <c r="GO183" s="39"/>
      <c r="GP183" s="39"/>
      <c r="GQ183" s="39"/>
      <c r="GT183" s="39"/>
      <c r="GU183" s="39"/>
      <c r="GV183" s="39"/>
      <c r="GW183" s="39"/>
      <c r="GX183" s="39"/>
      <c r="GY183" s="39"/>
      <c r="HB183" s="39"/>
      <c r="HC183" s="39"/>
      <c r="HD183" s="39"/>
      <c r="HE183" s="39"/>
      <c r="HF183" s="39"/>
      <c r="HG183" s="39"/>
      <c r="HJ183" s="39"/>
      <c r="HK183" s="39"/>
      <c r="HL183" s="39"/>
      <c r="HM183" s="39"/>
      <c r="HN183" s="39"/>
      <c r="HO183" s="39"/>
      <c r="HR183" s="39"/>
      <c r="HS183" s="39"/>
      <c r="HT183" s="39"/>
      <c r="HU183" s="39"/>
      <c r="HV183" s="39"/>
      <c r="HW183" s="39"/>
      <c r="HZ183" s="39"/>
      <c r="IA183" s="39"/>
      <c r="IB183" s="39"/>
      <c r="IC183" s="39"/>
      <c r="ID183" s="39"/>
      <c r="IE183" s="39"/>
      <c r="IH183" s="39"/>
      <c r="II183" s="39"/>
      <c r="IJ183" s="39"/>
      <c r="IK183" s="39"/>
      <c r="IL183" s="39"/>
      <c r="IM183" s="39"/>
      <c r="IP183" s="39"/>
      <c r="IQ183" s="39"/>
      <c r="IR183" s="39"/>
      <c r="IS183" s="39"/>
      <c r="IT183" s="39"/>
      <c r="IU183" s="39"/>
    </row>
    <row r="184" spans="1:255">
      <c r="A184" s="1" t="s">
        <v>480</v>
      </c>
      <c r="J184" s="39"/>
      <c r="K184" s="39"/>
      <c r="L184" s="39"/>
      <c r="M184" s="39"/>
      <c r="N184" s="39"/>
      <c r="O184" s="39"/>
      <c r="R184" s="39"/>
      <c r="S184" s="39"/>
      <c r="T184" s="39"/>
      <c r="U184" s="39"/>
      <c r="V184" s="39"/>
      <c r="W184" s="39"/>
      <c r="Z184" s="39"/>
      <c r="AA184" s="39"/>
      <c r="AB184" s="39"/>
      <c r="AC184" s="39"/>
      <c r="AD184" s="39"/>
      <c r="AE184" s="39"/>
      <c r="AH184" s="39"/>
      <c r="AI184" s="39"/>
      <c r="AJ184" s="39"/>
      <c r="AK184" s="39"/>
      <c r="AL184" s="39"/>
      <c r="AM184" s="39"/>
      <c r="AP184" s="39"/>
      <c r="AQ184" s="39"/>
      <c r="AR184" s="39"/>
      <c r="AS184" s="39"/>
      <c r="AT184" s="39"/>
      <c r="AU184" s="39"/>
      <c r="AX184" s="39"/>
      <c r="AY184" s="39"/>
      <c r="AZ184" s="39"/>
      <c r="BA184" s="39"/>
      <c r="BB184" s="39"/>
      <c r="BC184" s="39"/>
      <c r="BF184" s="39"/>
      <c r="BG184" s="39"/>
      <c r="BH184" s="39"/>
      <c r="BI184" s="39"/>
      <c r="BJ184" s="39"/>
      <c r="BK184" s="39"/>
      <c r="BN184" s="39"/>
      <c r="BO184" s="39"/>
      <c r="BP184" s="39"/>
      <c r="BQ184" s="39"/>
      <c r="BR184" s="39"/>
      <c r="BS184" s="39"/>
      <c r="BV184" s="39"/>
      <c r="BW184" s="39"/>
      <c r="BX184" s="39"/>
      <c r="BY184" s="39"/>
      <c r="BZ184" s="39"/>
      <c r="CA184" s="39"/>
      <c r="CD184" s="39"/>
      <c r="CE184" s="39"/>
      <c r="CF184" s="39"/>
      <c r="CG184" s="39"/>
      <c r="CH184" s="39"/>
      <c r="CI184" s="39"/>
      <c r="CL184" s="39"/>
      <c r="CM184" s="39"/>
      <c r="CN184" s="39"/>
      <c r="CO184" s="39"/>
      <c r="CP184" s="39"/>
      <c r="CQ184" s="39"/>
      <c r="CT184" s="39"/>
      <c r="CU184" s="39"/>
      <c r="CV184" s="39"/>
      <c r="CW184" s="39"/>
      <c r="CX184" s="39"/>
      <c r="CY184" s="39"/>
      <c r="DB184" s="39"/>
      <c r="DC184" s="39"/>
      <c r="DD184" s="39"/>
      <c r="DE184" s="39"/>
      <c r="DF184" s="39"/>
      <c r="DG184" s="39"/>
      <c r="DJ184" s="39"/>
      <c r="DK184" s="39"/>
      <c r="DL184" s="39"/>
      <c r="DM184" s="39"/>
      <c r="DN184" s="39"/>
      <c r="DO184" s="39"/>
      <c r="DR184" s="39"/>
      <c r="DS184" s="39"/>
      <c r="DT184" s="39"/>
      <c r="DU184" s="39"/>
      <c r="DV184" s="39"/>
      <c r="DW184" s="39"/>
      <c r="DZ184" s="39"/>
      <c r="EA184" s="39"/>
      <c r="EB184" s="39"/>
      <c r="EC184" s="39"/>
      <c r="ED184" s="39"/>
      <c r="EE184" s="39"/>
      <c r="EH184" s="39"/>
      <c r="EI184" s="39"/>
      <c r="EJ184" s="39"/>
      <c r="EK184" s="39"/>
      <c r="EL184" s="39"/>
      <c r="EM184" s="39"/>
      <c r="EP184" s="39"/>
      <c r="EQ184" s="39"/>
      <c r="ER184" s="39"/>
      <c r="ES184" s="39"/>
      <c r="ET184" s="39"/>
      <c r="EU184" s="39"/>
      <c r="EX184" s="39"/>
      <c r="EY184" s="39"/>
      <c r="EZ184" s="39"/>
      <c r="FA184" s="39"/>
      <c r="FB184" s="39"/>
      <c r="FC184" s="39"/>
      <c r="FF184" s="39"/>
      <c r="FG184" s="39"/>
      <c r="FH184" s="39"/>
      <c r="FI184" s="39"/>
      <c r="FJ184" s="39"/>
      <c r="FK184" s="39"/>
      <c r="FN184" s="39"/>
      <c r="FO184" s="39"/>
      <c r="FP184" s="39"/>
      <c r="FQ184" s="39"/>
      <c r="FR184" s="39"/>
      <c r="FS184" s="39"/>
      <c r="FV184" s="39"/>
      <c r="FW184" s="39"/>
      <c r="FX184" s="39"/>
      <c r="FY184" s="39"/>
      <c r="FZ184" s="39"/>
      <c r="GA184" s="39"/>
      <c r="GD184" s="39"/>
      <c r="GE184" s="39"/>
      <c r="GF184" s="39"/>
      <c r="GG184" s="39"/>
      <c r="GH184" s="39"/>
      <c r="GI184" s="39"/>
      <c r="GL184" s="39"/>
      <c r="GM184" s="39"/>
      <c r="GN184" s="39"/>
      <c r="GO184" s="39"/>
      <c r="GP184" s="39"/>
      <c r="GQ184" s="39"/>
      <c r="GT184" s="39"/>
      <c r="GU184" s="39"/>
      <c r="GV184" s="39"/>
      <c r="GW184" s="39"/>
      <c r="GX184" s="39"/>
      <c r="GY184" s="39"/>
      <c r="HB184" s="39"/>
      <c r="HC184" s="39"/>
      <c r="HD184" s="39"/>
      <c r="HE184" s="39"/>
      <c r="HF184" s="39"/>
      <c r="HG184" s="39"/>
      <c r="HJ184" s="39"/>
      <c r="HK184" s="39"/>
      <c r="HL184" s="39"/>
      <c r="HM184" s="39"/>
      <c r="HN184" s="39"/>
      <c r="HO184" s="39"/>
      <c r="HR184" s="39"/>
      <c r="HS184" s="39"/>
      <c r="HT184" s="39"/>
      <c r="HU184" s="39"/>
      <c r="HV184" s="39"/>
      <c r="HW184" s="39"/>
      <c r="HZ184" s="39"/>
      <c r="IA184" s="39"/>
      <c r="IB184" s="39"/>
      <c r="IC184" s="39"/>
      <c r="ID184" s="39"/>
      <c r="IE184" s="39"/>
      <c r="IH184" s="39"/>
      <c r="II184" s="39"/>
      <c r="IJ184" s="39"/>
      <c r="IK184" s="39"/>
      <c r="IL184" s="39"/>
      <c r="IM184" s="39"/>
      <c r="IP184" s="39"/>
      <c r="IQ184" s="39"/>
      <c r="IR184" s="39"/>
      <c r="IS184" s="39"/>
      <c r="IT184" s="39"/>
      <c r="IU184" s="39"/>
    </row>
    <row r="185" spans="1:255">
      <c r="A185" s="1" t="s">
        <v>481</v>
      </c>
      <c r="J185" s="39"/>
      <c r="K185" s="39"/>
      <c r="L185" s="39"/>
      <c r="M185" s="39"/>
      <c r="N185" s="39"/>
      <c r="O185" s="39"/>
      <c r="R185" s="39"/>
      <c r="S185" s="39"/>
      <c r="T185" s="39"/>
      <c r="U185" s="39"/>
      <c r="V185" s="39"/>
      <c r="W185" s="39"/>
      <c r="Z185" s="39"/>
      <c r="AA185" s="39"/>
      <c r="AB185" s="39"/>
      <c r="AC185" s="39"/>
      <c r="AD185" s="39"/>
      <c r="AE185" s="39"/>
      <c r="AH185" s="39"/>
      <c r="AI185" s="39"/>
      <c r="AJ185" s="39"/>
      <c r="AK185" s="39"/>
      <c r="AL185" s="39"/>
      <c r="AM185" s="39"/>
      <c r="AP185" s="39"/>
      <c r="AQ185" s="39"/>
      <c r="AR185" s="39"/>
      <c r="AS185" s="39"/>
      <c r="AT185" s="39"/>
      <c r="AU185" s="39"/>
      <c r="AX185" s="39"/>
      <c r="AY185" s="39"/>
      <c r="AZ185" s="39"/>
      <c r="BA185" s="39"/>
      <c r="BB185" s="39"/>
      <c r="BC185" s="39"/>
      <c r="BF185" s="39"/>
      <c r="BG185" s="39"/>
      <c r="BH185" s="39"/>
      <c r="BI185" s="39"/>
      <c r="BJ185" s="39"/>
      <c r="BK185" s="39"/>
      <c r="BN185" s="39"/>
      <c r="BO185" s="39"/>
      <c r="BP185" s="39"/>
      <c r="BQ185" s="39"/>
      <c r="BR185" s="39"/>
      <c r="BS185" s="39"/>
      <c r="BV185" s="39"/>
      <c r="BW185" s="39"/>
      <c r="BX185" s="39"/>
      <c r="BY185" s="39"/>
      <c r="BZ185" s="39"/>
      <c r="CA185" s="39"/>
      <c r="CD185" s="39"/>
      <c r="CE185" s="39"/>
      <c r="CF185" s="39"/>
      <c r="CG185" s="39"/>
      <c r="CH185" s="39"/>
      <c r="CI185" s="39"/>
      <c r="CL185" s="39"/>
      <c r="CM185" s="39"/>
      <c r="CN185" s="39"/>
      <c r="CO185" s="39"/>
      <c r="CP185" s="39"/>
      <c r="CQ185" s="39"/>
      <c r="CT185" s="39"/>
      <c r="CU185" s="39"/>
      <c r="CV185" s="39"/>
      <c r="CW185" s="39"/>
      <c r="CX185" s="39"/>
      <c r="CY185" s="39"/>
      <c r="DB185" s="39"/>
      <c r="DC185" s="39"/>
      <c r="DD185" s="39"/>
      <c r="DE185" s="39"/>
      <c r="DF185" s="39"/>
      <c r="DG185" s="39"/>
      <c r="DJ185" s="39"/>
      <c r="DK185" s="39"/>
      <c r="DL185" s="39"/>
      <c r="DM185" s="39"/>
      <c r="DN185" s="39"/>
      <c r="DO185" s="39"/>
      <c r="DR185" s="39"/>
      <c r="DS185" s="39"/>
      <c r="DT185" s="39"/>
      <c r="DU185" s="39"/>
      <c r="DV185" s="39"/>
      <c r="DW185" s="39"/>
      <c r="DZ185" s="39"/>
      <c r="EA185" s="39"/>
      <c r="EB185" s="39"/>
      <c r="EC185" s="39"/>
      <c r="ED185" s="39"/>
      <c r="EE185" s="39"/>
      <c r="EH185" s="39"/>
      <c r="EI185" s="39"/>
      <c r="EJ185" s="39"/>
      <c r="EK185" s="39"/>
      <c r="EL185" s="39"/>
      <c r="EM185" s="39"/>
      <c r="EP185" s="39"/>
      <c r="EQ185" s="39"/>
      <c r="ER185" s="39"/>
      <c r="ES185" s="39"/>
      <c r="ET185" s="39"/>
      <c r="EU185" s="39"/>
      <c r="EX185" s="39"/>
      <c r="EY185" s="39"/>
      <c r="EZ185" s="39"/>
      <c r="FA185" s="39"/>
      <c r="FB185" s="39"/>
      <c r="FC185" s="39"/>
      <c r="FF185" s="39"/>
      <c r="FG185" s="39"/>
      <c r="FH185" s="39"/>
      <c r="FI185" s="39"/>
      <c r="FJ185" s="39"/>
      <c r="FK185" s="39"/>
      <c r="FN185" s="39"/>
      <c r="FO185" s="39"/>
      <c r="FP185" s="39"/>
      <c r="FQ185" s="39"/>
      <c r="FR185" s="39"/>
      <c r="FS185" s="39"/>
      <c r="FV185" s="39"/>
      <c r="FW185" s="39"/>
      <c r="FX185" s="39"/>
      <c r="FY185" s="39"/>
      <c r="FZ185" s="39"/>
      <c r="GA185" s="39"/>
      <c r="GD185" s="39"/>
      <c r="GE185" s="39"/>
      <c r="GF185" s="39"/>
      <c r="GG185" s="39"/>
      <c r="GH185" s="39"/>
      <c r="GI185" s="39"/>
      <c r="GL185" s="39"/>
      <c r="GM185" s="39"/>
      <c r="GN185" s="39"/>
      <c r="GO185" s="39"/>
      <c r="GP185" s="39"/>
      <c r="GQ185" s="39"/>
      <c r="GT185" s="39"/>
      <c r="GU185" s="39"/>
      <c r="GV185" s="39"/>
      <c r="GW185" s="39"/>
      <c r="GX185" s="39"/>
      <c r="GY185" s="39"/>
      <c r="HB185" s="39"/>
      <c r="HC185" s="39"/>
      <c r="HD185" s="39"/>
      <c r="HE185" s="39"/>
      <c r="HF185" s="39"/>
      <c r="HG185" s="39"/>
      <c r="HJ185" s="39"/>
      <c r="HK185" s="39"/>
      <c r="HL185" s="39"/>
      <c r="HM185" s="39"/>
      <c r="HN185" s="39"/>
      <c r="HO185" s="39"/>
      <c r="HR185" s="39"/>
      <c r="HS185" s="39"/>
      <c r="HT185" s="39"/>
      <c r="HU185" s="39"/>
      <c r="HV185" s="39"/>
      <c r="HW185" s="39"/>
      <c r="HZ185" s="39"/>
      <c r="IA185" s="39"/>
      <c r="IB185" s="39"/>
      <c r="IC185" s="39"/>
      <c r="ID185" s="39"/>
      <c r="IE185" s="39"/>
      <c r="IH185" s="39"/>
      <c r="II185" s="39"/>
      <c r="IJ185" s="39"/>
      <c r="IK185" s="39"/>
      <c r="IL185" s="39"/>
      <c r="IM185" s="39"/>
      <c r="IP185" s="39"/>
      <c r="IQ185" s="39"/>
      <c r="IR185" s="39"/>
      <c r="IS185" s="39"/>
      <c r="IT185" s="39"/>
      <c r="IU185" s="39"/>
    </row>
    <row r="186" spans="1:255">
      <c r="J186" s="39"/>
      <c r="K186" s="39"/>
      <c r="L186" s="39"/>
      <c r="M186" s="39"/>
      <c r="N186" s="39"/>
      <c r="O186" s="39"/>
      <c r="R186" s="39"/>
      <c r="S186" s="39"/>
      <c r="T186" s="39"/>
      <c r="U186" s="39"/>
      <c r="V186" s="39"/>
      <c r="W186" s="39"/>
      <c r="Z186" s="39"/>
      <c r="AA186" s="39"/>
      <c r="AB186" s="39"/>
      <c r="AC186" s="39"/>
      <c r="AD186" s="39"/>
      <c r="AE186" s="39"/>
      <c r="AH186" s="39"/>
      <c r="AI186" s="39"/>
      <c r="AJ186" s="39"/>
      <c r="AK186" s="39"/>
      <c r="AL186" s="39"/>
      <c r="AM186" s="39"/>
      <c r="AP186" s="39"/>
      <c r="AQ186" s="39"/>
      <c r="AR186" s="39"/>
      <c r="AS186" s="39"/>
      <c r="AT186" s="39"/>
      <c r="AU186" s="39"/>
      <c r="AX186" s="39"/>
      <c r="AY186" s="39"/>
      <c r="AZ186" s="39"/>
      <c r="BA186" s="39"/>
      <c r="BB186" s="39"/>
      <c r="BC186" s="39"/>
      <c r="BF186" s="39"/>
      <c r="BG186" s="39"/>
      <c r="BH186" s="39"/>
      <c r="BI186" s="39"/>
      <c r="BJ186" s="39"/>
      <c r="BK186" s="39"/>
      <c r="BN186" s="39"/>
      <c r="BO186" s="39"/>
      <c r="BP186" s="39"/>
      <c r="BQ186" s="39"/>
      <c r="BR186" s="39"/>
      <c r="BS186" s="39"/>
      <c r="BV186" s="39"/>
      <c r="BW186" s="39"/>
      <c r="BX186" s="39"/>
      <c r="BY186" s="39"/>
      <c r="BZ186" s="39"/>
      <c r="CA186" s="39"/>
      <c r="CD186" s="39"/>
      <c r="CE186" s="39"/>
      <c r="CF186" s="39"/>
      <c r="CG186" s="39"/>
      <c r="CH186" s="39"/>
      <c r="CI186" s="39"/>
      <c r="CL186" s="39"/>
      <c r="CM186" s="39"/>
      <c r="CN186" s="39"/>
      <c r="CO186" s="39"/>
      <c r="CP186" s="39"/>
      <c r="CQ186" s="39"/>
      <c r="CT186" s="39"/>
      <c r="CU186" s="39"/>
      <c r="CV186" s="39"/>
      <c r="CW186" s="39"/>
      <c r="CX186" s="39"/>
      <c r="CY186" s="39"/>
      <c r="DB186" s="39"/>
      <c r="DC186" s="39"/>
      <c r="DD186" s="39"/>
      <c r="DE186" s="39"/>
      <c r="DF186" s="39"/>
      <c r="DG186" s="39"/>
      <c r="DJ186" s="39"/>
      <c r="DK186" s="39"/>
      <c r="DL186" s="39"/>
      <c r="DM186" s="39"/>
      <c r="DN186" s="39"/>
      <c r="DO186" s="39"/>
      <c r="DR186" s="39"/>
      <c r="DS186" s="39"/>
      <c r="DT186" s="39"/>
      <c r="DU186" s="39"/>
      <c r="DV186" s="39"/>
      <c r="DW186" s="39"/>
      <c r="DZ186" s="39"/>
      <c r="EA186" s="39"/>
      <c r="EB186" s="39"/>
      <c r="EC186" s="39"/>
      <c r="ED186" s="39"/>
      <c r="EE186" s="39"/>
      <c r="EH186" s="39"/>
      <c r="EI186" s="39"/>
      <c r="EJ186" s="39"/>
      <c r="EK186" s="39"/>
      <c r="EL186" s="39"/>
      <c r="EM186" s="39"/>
      <c r="EP186" s="39"/>
      <c r="EQ186" s="39"/>
      <c r="ER186" s="39"/>
      <c r="ES186" s="39"/>
      <c r="ET186" s="39"/>
      <c r="EU186" s="39"/>
      <c r="EX186" s="39"/>
      <c r="EY186" s="39"/>
      <c r="EZ186" s="39"/>
      <c r="FA186" s="39"/>
      <c r="FB186" s="39"/>
      <c r="FC186" s="39"/>
      <c r="FF186" s="39"/>
      <c r="FG186" s="39"/>
      <c r="FH186" s="39"/>
      <c r="FI186" s="39"/>
      <c r="FJ186" s="39"/>
      <c r="FK186" s="39"/>
      <c r="FN186" s="39"/>
      <c r="FO186" s="39"/>
      <c r="FP186" s="39"/>
      <c r="FQ186" s="39"/>
      <c r="FR186" s="39"/>
      <c r="FS186" s="39"/>
      <c r="FV186" s="39"/>
      <c r="FW186" s="39"/>
      <c r="FX186" s="39"/>
      <c r="FY186" s="39"/>
      <c r="FZ186" s="39"/>
      <c r="GA186" s="39"/>
      <c r="GD186" s="39"/>
      <c r="GE186" s="39"/>
      <c r="GF186" s="39"/>
      <c r="GG186" s="39"/>
      <c r="GH186" s="39"/>
      <c r="GI186" s="39"/>
      <c r="GL186" s="39"/>
      <c r="GM186" s="39"/>
      <c r="GN186" s="39"/>
      <c r="GO186" s="39"/>
      <c r="GP186" s="39"/>
      <c r="GQ186" s="39"/>
      <c r="GT186" s="39"/>
      <c r="GU186" s="39"/>
      <c r="GV186" s="39"/>
      <c r="GW186" s="39"/>
      <c r="GX186" s="39"/>
      <c r="GY186" s="39"/>
      <c r="HB186" s="39"/>
      <c r="HC186" s="39"/>
      <c r="HD186" s="39"/>
      <c r="HE186" s="39"/>
      <c r="HF186" s="39"/>
      <c r="HG186" s="39"/>
      <c r="HJ186" s="39"/>
      <c r="HK186" s="39"/>
      <c r="HL186" s="39"/>
      <c r="HM186" s="39"/>
      <c r="HN186" s="39"/>
      <c r="HO186" s="39"/>
      <c r="HR186" s="39"/>
      <c r="HS186" s="39"/>
      <c r="HT186" s="39"/>
      <c r="HU186" s="39"/>
      <c r="HV186" s="39"/>
      <c r="HW186" s="39"/>
      <c r="HZ186" s="39"/>
      <c r="IA186" s="39"/>
      <c r="IB186" s="39"/>
      <c r="IC186" s="39"/>
      <c r="ID186" s="39"/>
      <c r="IE186" s="39"/>
      <c r="IH186" s="39"/>
      <c r="II186" s="39"/>
      <c r="IJ186" s="39"/>
      <c r="IK186" s="39"/>
      <c r="IL186" s="39"/>
      <c r="IM186" s="39"/>
      <c r="IP186" s="39"/>
      <c r="IQ186" s="39"/>
      <c r="IR186" s="39"/>
      <c r="IS186" s="39"/>
      <c r="IT186" s="39"/>
      <c r="IU186" s="39"/>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dimension ref="A1:H127"/>
  <sheetViews>
    <sheetView workbookViewId="0">
      <selection activeCell="A3" sqref="A3"/>
    </sheetView>
  </sheetViews>
  <sheetFormatPr defaultRowHeight="15"/>
  <cols>
    <col min="1" max="1" width="15.7109375" customWidth="1"/>
    <col min="2" max="2" width="18.140625" style="64" customWidth="1"/>
    <col min="3" max="3" width="12.85546875" style="64" customWidth="1"/>
    <col min="4" max="4" width="14.7109375" style="64" customWidth="1"/>
    <col min="5" max="5" width="18.7109375" style="64" customWidth="1"/>
    <col min="6" max="6" width="19" style="64" customWidth="1"/>
    <col min="7" max="7" width="10.5703125" style="64" bestFit="1" customWidth="1"/>
    <col min="8" max="8" width="19.85546875" style="64" customWidth="1"/>
  </cols>
  <sheetData>
    <row r="1" spans="1:8">
      <c r="A1" s="14" t="s">
        <v>5166</v>
      </c>
      <c r="B1" s="10"/>
      <c r="C1" s="10"/>
      <c r="D1" s="10"/>
      <c r="E1" s="10"/>
      <c r="F1" s="10"/>
      <c r="G1" s="10"/>
      <c r="H1" s="10"/>
    </row>
    <row r="2" spans="1:8" ht="45">
      <c r="A2" s="14" t="s">
        <v>1</v>
      </c>
      <c r="B2" s="10" t="s">
        <v>482</v>
      </c>
      <c r="C2" s="10" t="s">
        <v>3</v>
      </c>
      <c r="D2" s="10" t="s">
        <v>4</v>
      </c>
      <c r="E2" s="10" t="s">
        <v>5167</v>
      </c>
      <c r="F2" s="10" t="s">
        <v>484</v>
      </c>
      <c r="G2" s="10" t="s">
        <v>485</v>
      </c>
      <c r="H2" s="10" t="s">
        <v>5168</v>
      </c>
    </row>
    <row r="3" spans="1:8" ht="141">
      <c r="A3" s="154" t="s">
        <v>5169</v>
      </c>
      <c r="B3" s="155" t="s">
        <v>5170</v>
      </c>
      <c r="C3" s="155" t="s">
        <v>5171</v>
      </c>
      <c r="D3" s="155" t="s">
        <v>499</v>
      </c>
      <c r="E3" s="155" t="s">
        <v>5172</v>
      </c>
      <c r="F3" s="155" t="s">
        <v>5173</v>
      </c>
      <c r="G3" s="156">
        <v>504</v>
      </c>
      <c r="H3" s="155" t="s">
        <v>5174</v>
      </c>
    </row>
    <row r="4" spans="1:8" ht="39">
      <c r="A4" s="154" t="s">
        <v>5175</v>
      </c>
      <c r="B4" s="155" t="s">
        <v>5170</v>
      </c>
      <c r="C4" s="155" t="s">
        <v>5176</v>
      </c>
      <c r="D4" s="155" t="s">
        <v>490</v>
      </c>
      <c r="E4" s="155" t="s">
        <v>5173</v>
      </c>
      <c r="F4" s="155" t="s">
        <v>5173</v>
      </c>
      <c r="G4" s="156">
        <v>390</v>
      </c>
      <c r="H4" s="155" t="s">
        <v>5177</v>
      </c>
    </row>
    <row r="5" spans="1:8" ht="39">
      <c r="A5" s="154" t="s">
        <v>5178</v>
      </c>
      <c r="B5" s="155" t="s">
        <v>5170</v>
      </c>
      <c r="C5" s="155" t="s">
        <v>5179</v>
      </c>
      <c r="D5" s="155" t="s">
        <v>490</v>
      </c>
      <c r="E5" s="155" t="s">
        <v>5180</v>
      </c>
      <c r="F5" s="155" t="s">
        <v>5180</v>
      </c>
      <c r="G5" s="156">
        <v>15213.46</v>
      </c>
      <c r="H5" s="155" t="s">
        <v>5181</v>
      </c>
    </row>
    <row r="6" spans="1:8" ht="39">
      <c r="A6" s="154" t="s">
        <v>5182</v>
      </c>
      <c r="B6" s="155" t="s">
        <v>5170</v>
      </c>
      <c r="C6" s="155" t="s">
        <v>5179</v>
      </c>
      <c r="D6" s="155" t="s">
        <v>490</v>
      </c>
      <c r="E6" s="155" t="s">
        <v>5180</v>
      </c>
      <c r="F6" s="155" t="s">
        <v>5180</v>
      </c>
      <c r="G6" s="156">
        <v>15213.46</v>
      </c>
      <c r="H6" s="155" t="s">
        <v>5183</v>
      </c>
    </row>
    <row r="7" spans="1:8" ht="39">
      <c r="A7" s="154" t="s">
        <v>5184</v>
      </c>
      <c r="B7" s="155" t="s">
        <v>5170</v>
      </c>
      <c r="C7" s="155" t="s">
        <v>5185</v>
      </c>
      <c r="D7" s="155" t="s">
        <v>490</v>
      </c>
      <c r="E7" s="155" t="s">
        <v>5180</v>
      </c>
      <c r="F7" s="155" t="s">
        <v>5180</v>
      </c>
      <c r="G7" s="156">
        <v>1224</v>
      </c>
      <c r="H7" s="155" t="s">
        <v>5186</v>
      </c>
    </row>
    <row r="8" spans="1:8" ht="39">
      <c r="A8" s="154" t="s">
        <v>5187</v>
      </c>
      <c r="B8" s="155" t="s">
        <v>5170</v>
      </c>
      <c r="C8" s="155" t="s">
        <v>5185</v>
      </c>
      <c r="D8" s="155" t="s">
        <v>490</v>
      </c>
      <c r="E8" s="155" t="s">
        <v>5180</v>
      </c>
      <c r="F8" s="155" t="s">
        <v>5180</v>
      </c>
      <c r="G8" s="156">
        <v>2448</v>
      </c>
      <c r="H8" s="155" t="s">
        <v>5188</v>
      </c>
    </row>
    <row r="9" spans="1:8" ht="39">
      <c r="A9" s="154" t="s">
        <v>5189</v>
      </c>
      <c r="B9" s="155" t="s">
        <v>5170</v>
      </c>
      <c r="C9" s="155" t="s">
        <v>5190</v>
      </c>
      <c r="D9" s="155" t="s">
        <v>490</v>
      </c>
      <c r="E9" s="155" t="s">
        <v>5191</v>
      </c>
      <c r="F9" s="155" t="s">
        <v>5191</v>
      </c>
      <c r="G9" s="156">
        <v>105</v>
      </c>
      <c r="H9" s="155" t="s">
        <v>5192</v>
      </c>
    </row>
    <row r="10" spans="1:8" ht="39">
      <c r="A10" s="154" t="s">
        <v>5193</v>
      </c>
      <c r="B10" s="155" t="s">
        <v>5170</v>
      </c>
      <c r="C10" s="155" t="s">
        <v>5190</v>
      </c>
      <c r="D10" s="155" t="s">
        <v>490</v>
      </c>
      <c r="E10" s="155" t="s">
        <v>5191</v>
      </c>
      <c r="F10" s="155" t="s">
        <v>5191</v>
      </c>
      <c r="G10" s="156">
        <v>105</v>
      </c>
      <c r="H10" s="155" t="s">
        <v>5194</v>
      </c>
    </row>
    <row r="11" spans="1:8" ht="39">
      <c r="A11" s="154" t="s">
        <v>5195</v>
      </c>
      <c r="B11" s="155" t="s">
        <v>5170</v>
      </c>
      <c r="C11" s="155" t="s">
        <v>5196</v>
      </c>
      <c r="D11" s="155" t="s">
        <v>490</v>
      </c>
      <c r="E11" s="155" t="s">
        <v>5197</v>
      </c>
      <c r="F11" s="155" t="s">
        <v>5197</v>
      </c>
      <c r="G11" s="156">
        <v>260</v>
      </c>
      <c r="H11" s="155" t="s">
        <v>5126</v>
      </c>
    </row>
    <row r="12" spans="1:8" ht="39">
      <c r="A12" s="154" t="s">
        <v>5198</v>
      </c>
      <c r="B12" s="155" t="s">
        <v>5170</v>
      </c>
      <c r="C12" s="155" t="s">
        <v>5199</v>
      </c>
      <c r="D12" s="155" t="s">
        <v>490</v>
      </c>
      <c r="E12" s="155" t="s">
        <v>5200</v>
      </c>
      <c r="F12" s="155" t="s">
        <v>5200</v>
      </c>
      <c r="G12" s="156">
        <v>189</v>
      </c>
      <c r="H12" s="155" t="s">
        <v>5201</v>
      </c>
    </row>
    <row r="13" spans="1:8" ht="128.25">
      <c r="A13" s="154" t="s">
        <v>5202</v>
      </c>
      <c r="B13" s="155" t="s">
        <v>5170</v>
      </c>
      <c r="C13" s="155" t="s">
        <v>5203</v>
      </c>
      <c r="D13" s="155" t="s">
        <v>499</v>
      </c>
      <c r="E13" s="155" t="s">
        <v>5204</v>
      </c>
      <c r="F13" s="155" t="s">
        <v>5205</v>
      </c>
      <c r="G13" s="156">
        <v>190</v>
      </c>
      <c r="H13" s="155" t="s">
        <v>5206</v>
      </c>
    </row>
    <row r="14" spans="1:8" ht="39">
      <c r="A14" s="154" t="s">
        <v>5207</v>
      </c>
      <c r="B14" s="155" t="s">
        <v>5170</v>
      </c>
      <c r="C14" s="155" t="s">
        <v>5208</v>
      </c>
      <c r="D14" s="155" t="s">
        <v>490</v>
      </c>
      <c r="E14" s="155" t="s">
        <v>5209</v>
      </c>
      <c r="F14" s="155" t="s">
        <v>5209</v>
      </c>
      <c r="G14" s="156">
        <v>1086</v>
      </c>
      <c r="H14" s="155" t="s">
        <v>5210</v>
      </c>
    </row>
    <row r="15" spans="1:8" ht="39">
      <c r="A15" s="154" t="s">
        <v>5211</v>
      </c>
      <c r="B15" s="155" t="s">
        <v>5170</v>
      </c>
      <c r="C15" s="155" t="s">
        <v>5208</v>
      </c>
      <c r="D15" s="155" t="s">
        <v>490</v>
      </c>
      <c r="E15" s="155" t="s">
        <v>5209</v>
      </c>
      <c r="F15" s="155" t="s">
        <v>5209</v>
      </c>
      <c r="G15" s="156">
        <v>868.8</v>
      </c>
      <c r="H15" s="155" t="s">
        <v>5212</v>
      </c>
    </row>
    <row r="16" spans="1:8" ht="39">
      <c r="A16" s="154" t="s">
        <v>5213</v>
      </c>
      <c r="B16" s="155" t="s">
        <v>5170</v>
      </c>
      <c r="C16" s="155" t="s">
        <v>5214</v>
      </c>
      <c r="D16" s="155" t="s">
        <v>490</v>
      </c>
      <c r="E16" s="155" t="s">
        <v>5215</v>
      </c>
      <c r="F16" s="155" t="s">
        <v>5215</v>
      </c>
      <c r="G16" s="156">
        <v>1360</v>
      </c>
      <c r="H16" s="155" t="s">
        <v>5192</v>
      </c>
    </row>
    <row r="17" spans="1:8" ht="39">
      <c r="A17" s="154" t="s">
        <v>5216</v>
      </c>
      <c r="B17" s="155" t="s">
        <v>5170</v>
      </c>
      <c r="C17" s="155" t="s">
        <v>5214</v>
      </c>
      <c r="D17" s="155" t="s">
        <v>490</v>
      </c>
      <c r="E17" s="155" t="s">
        <v>5215</v>
      </c>
      <c r="F17" s="155" t="s">
        <v>5215</v>
      </c>
      <c r="G17" s="156">
        <v>1488</v>
      </c>
      <c r="H17" s="155" t="s">
        <v>4831</v>
      </c>
    </row>
    <row r="18" spans="1:8" ht="39">
      <c r="A18" s="154" t="s">
        <v>5217</v>
      </c>
      <c r="B18" s="155" t="s">
        <v>5170</v>
      </c>
      <c r="C18" s="155" t="s">
        <v>5214</v>
      </c>
      <c r="D18" s="155" t="s">
        <v>490</v>
      </c>
      <c r="E18" s="155" t="s">
        <v>5215</v>
      </c>
      <c r="F18" s="155" t="s">
        <v>5215</v>
      </c>
      <c r="G18" s="156">
        <v>960</v>
      </c>
      <c r="H18" s="155" t="s">
        <v>5218</v>
      </c>
    </row>
    <row r="19" spans="1:8" ht="192">
      <c r="A19" s="154" t="s">
        <v>5219</v>
      </c>
      <c r="B19" s="155" t="s">
        <v>5170</v>
      </c>
      <c r="C19" s="155" t="s">
        <v>5220</v>
      </c>
      <c r="D19" s="155" t="s">
        <v>499</v>
      </c>
      <c r="E19" s="155" t="s">
        <v>5221</v>
      </c>
      <c r="F19" s="155" t="s">
        <v>5222</v>
      </c>
      <c r="G19" s="156">
        <v>244.8</v>
      </c>
      <c r="H19" s="155" t="s">
        <v>5223</v>
      </c>
    </row>
    <row r="20" spans="1:8" ht="39">
      <c r="A20" s="154" t="s">
        <v>5224</v>
      </c>
      <c r="B20" s="155" t="s">
        <v>5170</v>
      </c>
      <c r="C20" s="155" t="s">
        <v>5225</v>
      </c>
      <c r="D20" s="155" t="s">
        <v>490</v>
      </c>
      <c r="E20" s="155" t="s">
        <v>5226</v>
      </c>
      <c r="F20" s="155" t="s">
        <v>5226</v>
      </c>
      <c r="G20" s="156">
        <v>182.7</v>
      </c>
      <c r="H20" s="155" t="s">
        <v>5138</v>
      </c>
    </row>
    <row r="21" spans="1:8" ht="39">
      <c r="A21" s="154" t="s">
        <v>5227</v>
      </c>
      <c r="B21" s="155" t="s">
        <v>5170</v>
      </c>
      <c r="C21" s="155" t="s">
        <v>5203</v>
      </c>
      <c r="D21" s="155" t="s">
        <v>490</v>
      </c>
      <c r="E21" s="155" t="s">
        <v>5205</v>
      </c>
      <c r="F21" s="155" t="s">
        <v>5205</v>
      </c>
      <c r="G21" s="156">
        <v>100</v>
      </c>
      <c r="H21" s="155" t="s">
        <v>5228</v>
      </c>
    </row>
    <row r="22" spans="1:8" ht="39">
      <c r="A22" s="154" t="s">
        <v>5229</v>
      </c>
      <c r="B22" s="155" t="s">
        <v>5170</v>
      </c>
      <c r="C22" s="155" t="s">
        <v>5208</v>
      </c>
      <c r="D22" s="155" t="s">
        <v>490</v>
      </c>
      <c r="E22" s="155" t="s">
        <v>5209</v>
      </c>
      <c r="F22" s="155" t="s">
        <v>5209</v>
      </c>
      <c r="G22" s="156">
        <v>410.04</v>
      </c>
      <c r="H22" s="155" t="s">
        <v>5230</v>
      </c>
    </row>
    <row r="23" spans="1:8" ht="39">
      <c r="A23" s="154" t="s">
        <v>5231</v>
      </c>
      <c r="B23" s="155" t="s">
        <v>5170</v>
      </c>
      <c r="C23" s="155" t="s">
        <v>5208</v>
      </c>
      <c r="D23" s="155" t="s">
        <v>490</v>
      </c>
      <c r="E23" s="155" t="s">
        <v>5209</v>
      </c>
      <c r="F23" s="155" t="s">
        <v>5209</v>
      </c>
      <c r="G23" s="156">
        <v>3258</v>
      </c>
      <c r="H23" s="155" t="s">
        <v>5232</v>
      </c>
    </row>
    <row r="24" spans="1:8" ht="39">
      <c r="A24" s="154" t="s">
        <v>5233</v>
      </c>
      <c r="B24" s="155" t="s">
        <v>5170</v>
      </c>
      <c r="C24" s="155" t="s">
        <v>5208</v>
      </c>
      <c r="D24" s="155" t="s">
        <v>490</v>
      </c>
      <c r="E24" s="155" t="s">
        <v>5209</v>
      </c>
      <c r="F24" s="155" t="s">
        <v>5209</v>
      </c>
      <c r="G24" s="156">
        <v>2405.16</v>
      </c>
      <c r="H24" s="155" t="s">
        <v>5234</v>
      </c>
    </row>
    <row r="25" spans="1:8" ht="39">
      <c r="A25" s="154" t="s">
        <v>5235</v>
      </c>
      <c r="B25" s="155" t="s">
        <v>5170</v>
      </c>
      <c r="C25" s="155" t="s">
        <v>5236</v>
      </c>
      <c r="D25" s="155" t="s">
        <v>490</v>
      </c>
      <c r="E25" s="155" t="s">
        <v>5237</v>
      </c>
      <c r="F25" s="155" t="s">
        <v>5237</v>
      </c>
      <c r="G25" s="156">
        <v>869.4</v>
      </c>
      <c r="H25" s="155" t="s">
        <v>5238</v>
      </c>
    </row>
    <row r="26" spans="1:8" ht="39">
      <c r="A26" s="154" t="s">
        <v>5239</v>
      </c>
      <c r="B26" s="155" t="s">
        <v>5170</v>
      </c>
      <c r="C26" s="155" t="s">
        <v>5240</v>
      </c>
      <c r="D26" s="155" t="s">
        <v>490</v>
      </c>
      <c r="E26" s="155" t="s">
        <v>5241</v>
      </c>
      <c r="F26" s="155" t="s">
        <v>5241</v>
      </c>
      <c r="G26" s="156">
        <v>541.79999999999995</v>
      </c>
      <c r="H26" s="155" t="s">
        <v>5242</v>
      </c>
    </row>
    <row r="27" spans="1:8" ht="39">
      <c r="A27" s="154" t="s">
        <v>5243</v>
      </c>
      <c r="B27" s="155" t="s">
        <v>5170</v>
      </c>
      <c r="C27" s="155" t="s">
        <v>5244</v>
      </c>
      <c r="D27" s="155" t="s">
        <v>490</v>
      </c>
      <c r="E27" s="155" t="s">
        <v>5226</v>
      </c>
      <c r="F27" s="155" t="s">
        <v>5226</v>
      </c>
      <c r="G27" s="156">
        <v>447</v>
      </c>
      <c r="H27" s="155" t="s">
        <v>5192</v>
      </c>
    </row>
    <row r="28" spans="1:8" ht="39">
      <c r="A28" s="154" t="s">
        <v>5245</v>
      </c>
      <c r="B28" s="155" t="s">
        <v>5170</v>
      </c>
      <c r="C28" s="155" t="s">
        <v>5244</v>
      </c>
      <c r="D28" s="155" t="s">
        <v>490</v>
      </c>
      <c r="E28" s="155" t="s">
        <v>5226</v>
      </c>
      <c r="F28" s="155" t="s">
        <v>5226</v>
      </c>
      <c r="G28" s="156">
        <v>2235</v>
      </c>
      <c r="H28" s="155" t="s">
        <v>5238</v>
      </c>
    </row>
    <row r="29" spans="1:8" ht="141">
      <c r="A29" s="154" t="s">
        <v>5246</v>
      </c>
      <c r="B29" s="155" t="s">
        <v>5170</v>
      </c>
      <c r="C29" s="155" t="s">
        <v>5247</v>
      </c>
      <c r="D29" s="155" t="s">
        <v>499</v>
      </c>
      <c r="E29" s="155" t="s">
        <v>5248</v>
      </c>
      <c r="F29" s="155" t="s">
        <v>5249</v>
      </c>
      <c r="G29" s="156">
        <v>144</v>
      </c>
      <c r="H29" s="155" t="s">
        <v>5250</v>
      </c>
    </row>
    <row r="30" spans="1:8" ht="39">
      <c r="A30" s="154" t="s">
        <v>5251</v>
      </c>
      <c r="B30" s="155" t="s">
        <v>5170</v>
      </c>
      <c r="C30" s="155" t="s">
        <v>5252</v>
      </c>
      <c r="D30" s="155" t="s">
        <v>490</v>
      </c>
      <c r="E30" s="155" t="s">
        <v>5253</v>
      </c>
      <c r="F30" s="155" t="s">
        <v>5253</v>
      </c>
      <c r="G30" s="156">
        <v>384.14</v>
      </c>
      <c r="H30" s="155" t="s">
        <v>5218</v>
      </c>
    </row>
    <row r="31" spans="1:8" ht="39">
      <c r="A31" s="154" t="s">
        <v>5254</v>
      </c>
      <c r="B31" s="155" t="s">
        <v>5170</v>
      </c>
      <c r="C31" s="155" t="s">
        <v>5252</v>
      </c>
      <c r="D31" s="155" t="s">
        <v>490</v>
      </c>
      <c r="E31" s="155" t="s">
        <v>5253</v>
      </c>
      <c r="F31" s="155" t="s">
        <v>5253</v>
      </c>
      <c r="G31" s="156">
        <v>384.14</v>
      </c>
      <c r="H31" s="155" t="s">
        <v>5255</v>
      </c>
    </row>
    <row r="32" spans="1:8" ht="39">
      <c r="A32" s="154" t="s">
        <v>5256</v>
      </c>
      <c r="B32" s="155" t="s">
        <v>5170</v>
      </c>
      <c r="C32" s="155" t="s">
        <v>5257</v>
      </c>
      <c r="D32" s="155" t="s">
        <v>490</v>
      </c>
      <c r="E32" s="155" t="s">
        <v>5258</v>
      </c>
      <c r="F32" s="155" t="s">
        <v>5258</v>
      </c>
      <c r="G32" s="156">
        <v>90</v>
      </c>
      <c r="H32" s="155" t="s">
        <v>5259</v>
      </c>
    </row>
    <row r="33" spans="1:8" ht="39">
      <c r="A33" s="154" t="s">
        <v>5260</v>
      </c>
      <c r="B33" s="155" t="s">
        <v>5170</v>
      </c>
      <c r="C33" s="155" t="s">
        <v>5261</v>
      </c>
      <c r="D33" s="155" t="s">
        <v>490</v>
      </c>
      <c r="E33" s="155" t="s">
        <v>5262</v>
      </c>
      <c r="F33" s="155" t="s">
        <v>5262</v>
      </c>
      <c r="G33" s="156">
        <v>247.4</v>
      </c>
      <c r="H33" s="155" t="s">
        <v>5263</v>
      </c>
    </row>
    <row r="34" spans="1:8" ht="115.5">
      <c r="A34" s="154" t="s">
        <v>5264</v>
      </c>
      <c r="B34" s="155" t="s">
        <v>5170</v>
      </c>
      <c r="C34" s="155" t="s">
        <v>5247</v>
      </c>
      <c r="D34" s="155" t="s">
        <v>499</v>
      </c>
      <c r="E34" s="155" t="s">
        <v>5265</v>
      </c>
      <c r="F34" s="155" t="s">
        <v>5249</v>
      </c>
      <c r="G34" s="156">
        <v>135</v>
      </c>
      <c r="H34" s="155" t="s">
        <v>5242</v>
      </c>
    </row>
    <row r="35" spans="1:8" ht="39">
      <c r="A35" s="154" t="s">
        <v>5266</v>
      </c>
      <c r="B35" s="155" t="s">
        <v>5170</v>
      </c>
      <c r="C35" s="155" t="s">
        <v>5267</v>
      </c>
      <c r="D35" s="155" t="s">
        <v>490</v>
      </c>
      <c r="E35" s="155" t="s">
        <v>5268</v>
      </c>
      <c r="F35" s="155" t="s">
        <v>5268</v>
      </c>
      <c r="G35" s="156">
        <v>928</v>
      </c>
      <c r="H35" s="155" t="s">
        <v>5269</v>
      </c>
    </row>
    <row r="36" spans="1:8" ht="141">
      <c r="A36" s="154" t="s">
        <v>5270</v>
      </c>
      <c r="B36" s="155" t="s">
        <v>5170</v>
      </c>
      <c r="C36" s="155" t="s">
        <v>5267</v>
      </c>
      <c r="D36" s="155" t="s">
        <v>499</v>
      </c>
      <c r="E36" s="155" t="s">
        <v>5271</v>
      </c>
      <c r="F36" s="155" t="s">
        <v>5272</v>
      </c>
      <c r="G36" s="156">
        <v>1125</v>
      </c>
      <c r="H36" s="155" t="s">
        <v>5273</v>
      </c>
    </row>
    <row r="37" spans="1:8" ht="51.75">
      <c r="A37" s="154" t="s">
        <v>5274</v>
      </c>
      <c r="B37" s="155" t="s">
        <v>5170</v>
      </c>
      <c r="C37" s="155" t="s">
        <v>5275</v>
      </c>
      <c r="D37" s="155" t="s">
        <v>490</v>
      </c>
      <c r="E37" s="155" t="s">
        <v>5268</v>
      </c>
      <c r="F37" s="155" t="s">
        <v>5268</v>
      </c>
      <c r="G37" s="156">
        <v>76.319999999999993</v>
      </c>
      <c r="H37" s="155" t="s">
        <v>5276</v>
      </c>
    </row>
    <row r="38" spans="1:8" ht="39">
      <c r="A38" s="154" t="s">
        <v>5277</v>
      </c>
      <c r="B38" s="155" t="s">
        <v>5170</v>
      </c>
      <c r="C38" s="155" t="s">
        <v>5278</v>
      </c>
      <c r="D38" s="155" t="s">
        <v>490</v>
      </c>
      <c r="E38" s="155" t="s">
        <v>5268</v>
      </c>
      <c r="F38" s="155" t="s">
        <v>5268</v>
      </c>
      <c r="G38" s="156">
        <v>985.2</v>
      </c>
      <c r="H38" s="155" t="s">
        <v>5279</v>
      </c>
    </row>
    <row r="39" spans="1:8" ht="51.75">
      <c r="A39" s="154" t="s">
        <v>5280</v>
      </c>
      <c r="B39" s="155" t="s">
        <v>5170</v>
      </c>
      <c r="C39" s="155" t="s">
        <v>5281</v>
      </c>
      <c r="D39" s="155" t="s">
        <v>490</v>
      </c>
      <c r="E39" s="155" t="s">
        <v>5268</v>
      </c>
      <c r="F39" s="155" t="s">
        <v>5268</v>
      </c>
      <c r="G39" s="156">
        <v>87.34</v>
      </c>
      <c r="H39" s="155" t="s">
        <v>5282</v>
      </c>
    </row>
    <row r="40" spans="1:8" ht="39">
      <c r="A40" s="154" t="s">
        <v>5283</v>
      </c>
      <c r="B40" s="155" t="s">
        <v>5170</v>
      </c>
      <c r="C40" s="155" t="s">
        <v>5267</v>
      </c>
      <c r="D40" s="155" t="s">
        <v>490</v>
      </c>
      <c r="E40" s="155" t="s">
        <v>5268</v>
      </c>
      <c r="F40" s="155" t="s">
        <v>5268</v>
      </c>
      <c r="G40" s="156">
        <v>928</v>
      </c>
      <c r="H40" s="155" t="s">
        <v>4831</v>
      </c>
    </row>
    <row r="41" spans="1:8" ht="102.75">
      <c r="A41" s="154" t="s">
        <v>5284</v>
      </c>
      <c r="B41" s="155" t="s">
        <v>5170</v>
      </c>
      <c r="C41" s="155" t="s">
        <v>5285</v>
      </c>
      <c r="D41" s="155" t="s">
        <v>499</v>
      </c>
      <c r="E41" s="155" t="s">
        <v>5286</v>
      </c>
      <c r="F41" s="155" t="s">
        <v>5287</v>
      </c>
      <c r="G41" s="156">
        <v>400</v>
      </c>
      <c r="H41" s="155" t="s">
        <v>5288</v>
      </c>
    </row>
    <row r="42" spans="1:8" ht="115.5">
      <c r="A42" s="154" t="s">
        <v>5289</v>
      </c>
      <c r="B42" s="155" t="s">
        <v>5170</v>
      </c>
      <c r="C42" s="155" t="s">
        <v>5290</v>
      </c>
      <c r="D42" s="155" t="s">
        <v>499</v>
      </c>
      <c r="E42" s="155" t="s">
        <v>5291</v>
      </c>
      <c r="F42" s="155" t="s">
        <v>5292</v>
      </c>
      <c r="G42" s="156">
        <v>504</v>
      </c>
      <c r="H42" s="155" t="s">
        <v>5230</v>
      </c>
    </row>
    <row r="43" spans="1:8" ht="128.25">
      <c r="A43" s="154" t="s">
        <v>5293</v>
      </c>
      <c r="B43" s="155" t="s">
        <v>5170</v>
      </c>
      <c r="C43" s="155" t="s">
        <v>5294</v>
      </c>
      <c r="D43" s="155" t="s">
        <v>499</v>
      </c>
      <c r="E43" s="155" t="s">
        <v>5295</v>
      </c>
      <c r="F43" s="155" t="s">
        <v>5296</v>
      </c>
      <c r="G43" s="156">
        <v>178</v>
      </c>
      <c r="H43" s="155" t="s">
        <v>5188</v>
      </c>
    </row>
    <row r="44" spans="1:8" ht="115.5">
      <c r="A44" s="154" t="s">
        <v>5297</v>
      </c>
      <c r="B44" s="155" t="s">
        <v>5170</v>
      </c>
      <c r="C44" s="155" t="s">
        <v>5298</v>
      </c>
      <c r="D44" s="155" t="s">
        <v>499</v>
      </c>
      <c r="E44" s="155" t="s">
        <v>5299</v>
      </c>
      <c r="F44" s="155" t="s">
        <v>5300</v>
      </c>
      <c r="G44" s="156">
        <v>87.5</v>
      </c>
      <c r="H44" s="155" t="s">
        <v>5301</v>
      </c>
    </row>
    <row r="45" spans="1:8" ht="51.75">
      <c r="A45" s="154" t="s">
        <v>5302</v>
      </c>
      <c r="B45" s="155" t="s">
        <v>5170</v>
      </c>
      <c r="C45" s="155" t="s">
        <v>5303</v>
      </c>
      <c r="D45" s="155" t="s">
        <v>490</v>
      </c>
      <c r="E45" s="155" t="s">
        <v>5304</v>
      </c>
      <c r="F45" s="155" t="s">
        <v>5304</v>
      </c>
      <c r="G45" s="156">
        <v>400</v>
      </c>
      <c r="H45" s="155" t="s">
        <v>5305</v>
      </c>
    </row>
    <row r="46" spans="1:8" ht="39">
      <c r="A46" s="154" t="s">
        <v>5306</v>
      </c>
      <c r="B46" s="155" t="s">
        <v>5170</v>
      </c>
      <c r="C46" s="155" t="s">
        <v>5307</v>
      </c>
      <c r="D46" s="155" t="s">
        <v>490</v>
      </c>
      <c r="E46" s="155" t="s">
        <v>5308</v>
      </c>
      <c r="F46" s="155" t="s">
        <v>5308</v>
      </c>
      <c r="G46" s="156">
        <v>72</v>
      </c>
      <c r="H46" s="155" t="s">
        <v>5309</v>
      </c>
    </row>
    <row r="47" spans="1:8" ht="141">
      <c r="A47" s="154" t="s">
        <v>5310</v>
      </c>
      <c r="B47" s="155" t="s">
        <v>5170</v>
      </c>
      <c r="C47" s="155" t="s">
        <v>5247</v>
      </c>
      <c r="D47" s="155" t="s">
        <v>499</v>
      </c>
      <c r="E47" s="155" t="s">
        <v>5248</v>
      </c>
      <c r="F47" s="155" t="s">
        <v>5249</v>
      </c>
      <c r="G47" s="156">
        <v>192</v>
      </c>
      <c r="H47" s="155" t="s">
        <v>5311</v>
      </c>
    </row>
    <row r="48" spans="1:8" ht="90">
      <c r="A48" s="154" t="s">
        <v>5312</v>
      </c>
      <c r="B48" s="155" t="s">
        <v>5170</v>
      </c>
      <c r="C48" s="155" t="s">
        <v>5313</v>
      </c>
      <c r="D48" s="155" t="s">
        <v>499</v>
      </c>
      <c r="E48" s="155" t="s">
        <v>5314</v>
      </c>
      <c r="F48" s="155" t="s">
        <v>5315</v>
      </c>
      <c r="G48" s="156">
        <v>54.82</v>
      </c>
      <c r="H48" s="155" t="s">
        <v>5230</v>
      </c>
    </row>
    <row r="49" spans="1:8" ht="39">
      <c r="A49" s="154" t="s">
        <v>5316</v>
      </c>
      <c r="B49" s="155" t="s">
        <v>5170</v>
      </c>
      <c r="C49" s="155" t="s">
        <v>5185</v>
      </c>
      <c r="D49" s="155" t="s">
        <v>490</v>
      </c>
      <c r="E49" s="155" t="s">
        <v>5180</v>
      </c>
      <c r="F49" s="155" t="s">
        <v>5180</v>
      </c>
      <c r="G49" s="156">
        <v>2448</v>
      </c>
      <c r="H49" s="155" t="s">
        <v>5317</v>
      </c>
    </row>
    <row r="50" spans="1:8" ht="141">
      <c r="A50" s="154" t="s">
        <v>5318</v>
      </c>
      <c r="B50" s="155" t="s">
        <v>5170</v>
      </c>
      <c r="C50" s="155" t="s">
        <v>5190</v>
      </c>
      <c r="D50" s="155" t="s">
        <v>499</v>
      </c>
      <c r="E50" s="155" t="s">
        <v>5319</v>
      </c>
      <c r="F50" s="155" t="s">
        <v>5191</v>
      </c>
      <c r="G50" s="156">
        <v>210</v>
      </c>
      <c r="H50" s="155" t="s">
        <v>5320</v>
      </c>
    </row>
    <row r="51" spans="1:8" ht="39">
      <c r="A51" s="154" t="s">
        <v>5321</v>
      </c>
      <c r="B51" s="155" t="s">
        <v>5170</v>
      </c>
      <c r="C51" s="155" t="s">
        <v>5208</v>
      </c>
      <c r="D51" s="155" t="s">
        <v>490</v>
      </c>
      <c r="E51" s="155" t="s">
        <v>5209</v>
      </c>
      <c r="F51" s="155" t="s">
        <v>5209</v>
      </c>
      <c r="G51" s="156">
        <v>325.8</v>
      </c>
      <c r="H51" s="155" t="s">
        <v>5320</v>
      </c>
    </row>
    <row r="52" spans="1:8" ht="39">
      <c r="A52" s="154" t="s">
        <v>5322</v>
      </c>
      <c r="B52" s="155" t="s">
        <v>5170</v>
      </c>
      <c r="C52" s="155" t="s">
        <v>5214</v>
      </c>
      <c r="D52" s="155" t="s">
        <v>490</v>
      </c>
      <c r="E52" s="155" t="s">
        <v>5215</v>
      </c>
      <c r="F52" s="155" t="s">
        <v>5215</v>
      </c>
      <c r="G52" s="156">
        <v>816</v>
      </c>
      <c r="H52" s="155" t="s">
        <v>5323</v>
      </c>
    </row>
    <row r="53" spans="1:8" ht="39">
      <c r="A53" s="154" t="s">
        <v>5324</v>
      </c>
      <c r="B53" s="155" t="s">
        <v>5170</v>
      </c>
      <c r="C53" s="155" t="s">
        <v>5214</v>
      </c>
      <c r="D53" s="155" t="s">
        <v>490</v>
      </c>
      <c r="E53" s="155" t="s">
        <v>5215</v>
      </c>
      <c r="F53" s="155" t="s">
        <v>5215</v>
      </c>
      <c r="G53" s="156">
        <v>1228.8</v>
      </c>
      <c r="H53" s="155" t="s">
        <v>5325</v>
      </c>
    </row>
    <row r="54" spans="1:8" ht="102.75">
      <c r="A54" s="154" t="s">
        <v>5326</v>
      </c>
      <c r="B54" s="155" t="s">
        <v>5170</v>
      </c>
      <c r="C54" s="155" t="s">
        <v>5281</v>
      </c>
      <c r="D54" s="155" t="s">
        <v>499</v>
      </c>
      <c r="E54" s="155" t="s">
        <v>5327</v>
      </c>
      <c r="F54" s="155" t="s">
        <v>5268</v>
      </c>
      <c r="G54" s="156">
        <v>162.72999999999999</v>
      </c>
      <c r="H54" s="155" t="s">
        <v>5328</v>
      </c>
    </row>
    <row r="55" spans="1:8" ht="39">
      <c r="A55" s="154" t="s">
        <v>5329</v>
      </c>
      <c r="B55" s="155" t="s">
        <v>5170</v>
      </c>
      <c r="C55" s="155" t="s">
        <v>5330</v>
      </c>
      <c r="D55" s="155" t="s">
        <v>490</v>
      </c>
      <c r="E55" s="155" t="s">
        <v>5268</v>
      </c>
      <c r="F55" s="155" t="s">
        <v>5268</v>
      </c>
      <c r="G55" s="156">
        <v>370.8</v>
      </c>
      <c r="H55" s="155" t="s">
        <v>5331</v>
      </c>
    </row>
    <row r="56" spans="1:8" ht="102.75">
      <c r="A56" s="154" t="s">
        <v>5332</v>
      </c>
      <c r="B56" s="155" t="s">
        <v>5170</v>
      </c>
      <c r="C56" s="155" t="s">
        <v>5330</v>
      </c>
      <c r="D56" s="155" t="s">
        <v>499</v>
      </c>
      <c r="E56" s="155" t="s">
        <v>5333</v>
      </c>
      <c r="F56" s="155" t="s">
        <v>5268</v>
      </c>
      <c r="G56" s="156">
        <v>657</v>
      </c>
      <c r="H56" s="155" t="s">
        <v>5334</v>
      </c>
    </row>
    <row r="57" spans="1:8" ht="51.75">
      <c r="A57" s="154" t="s">
        <v>5335</v>
      </c>
      <c r="B57" s="155" t="s">
        <v>5170</v>
      </c>
      <c r="C57" s="155" t="s">
        <v>5336</v>
      </c>
      <c r="D57" s="155" t="s">
        <v>490</v>
      </c>
      <c r="E57" s="155" t="s">
        <v>5337</v>
      </c>
      <c r="F57" s="155" t="s">
        <v>5337</v>
      </c>
      <c r="G57" s="156">
        <v>381.81</v>
      </c>
      <c r="H57" s="155" t="s">
        <v>5338</v>
      </c>
    </row>
    <row r="58" spans="1:8" ht="39">
      <c r="A58" s="154" t="s">
        <v>5339</v>
      </c>
      <c r="B58" s="155" t="s">
        <v>5170</v>
      </c>
      <c r="C58" s="155" t="s">
        <v>5244</v>
      </c>
      <c r="D58" s="155" t="s">
        <v>490</v>
      </c>
      <c r="E58" s="155" t="s">
        <v>5226</v>
      </c>
      <c r="F58" s="155" t="s">
        <v>5226</v>
      </c>
      <c r="G58" s="156">
        <v>983.4</v>
      </c>
      <c r="H58" s="155" t="s">
        <v>5325</v>
      </c>
    </row>
    <row r="59" spans="1:8" ht="51.75">
      <c r="A59" s="154" t="s">
        <v>5340</v>
      </c>
      <c r="B59" s="155" t="s">
        <v>5170</v>
      </c>
      <c r="C59" s="155" t="s">
        <v>5341</v>
      </c>
      <c r="D59" s="155" t="s">
        <v>499</v>
      </c>
      <c r="E59" s="155" t="s">
        <v>5342</v>
      </c>
      <c r="F59" s="155" t="s">
        <v>5343</v>
      </c>
      <c r="G59" s="156">
        <v>419.72</v>
      </c>
      <c r="H59" s="155" t="s">
        <v>5344</v>
      </c>
    </row>
    <row r="60" spans="1:8" ht="102.75">
      <c r="A60" s="154" t="s">
        <v>5345</v>
      </c>
      <c r="B60" s="155" t="s">
        <v>5170</v>
      </c>
      <c r="C60" s="155" t="s">
        <v>5346</v>
      </c>
      <c r="D60" s="155" t="s">
        <v>499</v>
      </c>
      <c r="E60" s="155" t="s">
        <v>5347</v>
      </c>
      <c r="F60" s="155" t="s">
        <v>5348</v>
      </c>
      <c r="G60" s="156">
        <v>95</v>
      </c>
      <c r="H60" s="155" t="s">
        <v>5349</v>
      </c>
    </row>
    <row r="61" spans="1:8" ht="39">
      <c r="A61" s="154" t="s">
        <v>5350</v>
      </c>
      <c r="B61" s="155" t="s">
        <v>5170</v>
      </c>
      <c r="C61" s="155" t="s">
        <v>5196</v>
      </c>
      <c r="D61" s="155" t="s">
        <v>490</v>
      </c>
      <c r="E61" s="155" t="s">
        <v>5272</v>
      </c>
      <c r="F61" s="155" t="s">
        <v>5272</v>
      </c>
      <c r="G61" s="156">
        <v>650</v>
      </c>
      <c r="H61" s="155" t="s">
        <v>5351</v>
      </c>
    </row>
    <row r="62" spans="1:8" ht="141">
      <c r="A62" s="154" t="s">
        <v>5352</v>
      </c>
      <c r="B62" s="155" t="s">
        <v>5170</v>
      </c>
      <c r="C62" s="155" t="s">
        <v>5196</v>
      </c>
      <c r="D62" s="155" t="s">
        <v>499</v>
      </c>
      <c r="E62" s="155" t="s">
        <v>5353</v>
      </c>
      <c r="F62" s="155" t="s">
        <v>5272</v>
      </c>
      <c r="G62" s="156">
        <v>520</v>
      </c>
      <c r="H62" s="155" t="s">
        <v>5354</v>
      </c>
    </row>
    <row r="63" spans="1:8" ht="39">
      <c r="A63" s="154" t="s">
        <v>5355</v>
      </c>
      <c r="B63" s="155" t="s">
        <v>5170</v>
      </c>
      <c r="C63" s="155" t="s">
        <v>5240</v>
      </c>
      <c r="D63" s="155" t="s">
        <v>490</v>
      </c>
      <c r="E63" s="155" t="s">
        <v>5241</v>
      </c>
      <c r="F63" s="155" t="s">
        <v>5241</v>
      </c>
      <c r="G63" s="156">
        <v>866.88</v>
      </c>
      <c r="H63" s="155" t="s">
        <v>5356</v>
      </c>
    </row>
    <row r="64" spans="1:8" ht="39">
      <c r="A64" s="154" t="s">
        <v>5357</v>
      </c>
      <c r="B64" s="155" t="s">
        <v>5170</v>
      </c>
      <c r="C64" s="155" t="s">
        <v>5358</v>
      </c>
      <c r="D64" s="155" t="s">
        <v>490</v>
      </c>
      <c r="E64" s="155" t="s">
        <v>5359</v>
      </c>
      <c r="F64" s="155" t="s">
        <v>5359</v>
      </c>
      <c r="G64" s="156">
        <v>308</v>
      </c>
      <c r="H64" s="155" t="s">
        <v>5288</v>
      </c>
    </row>
    <row r="65" spans="1:8" ht="115.5">
      <c r="A65" s="154" t="s">
        <v>5360</v>
      </c>
      <c r="B65" s="155" t="s">
        <v>5170</v>
      </c>
      <c r="C65" s="155" t="s">
        <v>5361</v>
      </c>
      <c r="D65" s="155" t="s">
        <v>499</v>
      </c>
      <c r="E65" s="155" t="s">
        <v>5362</v>
      </c>
      <c r="F65" s="155" t="s">
        <v>5272</v>
      </c>
      <c r="G65" s="156">
        <v>37</v>
      </c>
      <c r="H65" s="155" t="s">
        <v>5363</v>
      </c>
    </row>
    <row r="66" spans="1:8" ht="102.75">
      <c r="A66" s="154" t="s">
        <v>5364</v>
      </c>
      <c r="B66" s="155" t="s">
        <v>5170</v>
      </c>
      <c r="C66" s="155" t="s">
        <v>5365</v>
      </c>
      <c r="D66" s="155" t="s">
        <v>499</v>
      </c>
      <c r="E66" s="155" t="s">
        <v>5366</v>
      </c>
      <c r="F66" s="155" t="s">
        <v>5367</v>
      </c>
      <c r="G66" s="156">
        <v>9956</v>
      </c>
      <c r="H66" s="155" t="s">
        <v>5368</v>
      </c>
    </row>
    <row r="67" spans="1:8" ht="115.5">
      <c r="A67" s="154" t="s">
        <v>5369</v>
      </c>
      <c r="B67" s="155" t="s">
        <v>5170</v>
      </c>
      <c r="C67" s="155" t="s">
        <v>5370</v>
      </c>
      <c r="D67" s="155" t="s">
        <v>499</v>
      </c>
      <c r="E67" s="155" t="s">
        <v>5371</v>
      </c>
      <c r="F67" s="155" t="s">
        <v>5272</v>
      </c>
      <c r="G67" s="156">
        <v>145</v>
      </c>
      <c r="H67" s="155" t="s">
        <v>5372</v>
      </c>
    </row>
    <row r="68" spans="1:8" ht="141">
      <c r="A68" s="154" t="s">
        <v>5373</v>
      </c>
      <c r="B68" s="155" t="s">
        <v>5170</v>
      </c>
      <c r="C68" s="155" t="s">
        <v>5267</v>
      </c>
      <c r="D68" s="155" t="s">
        <v>499</v>
      </c>
      <c r="E68" s="155" t="s">
        <v>5271</v>
      </c>
      <c r="F68" s="155" t="s">
        <v>5272</v>
      </c>
      <c r="G68" s="156">
        <v>1500</v>
      </c>
      <c r="H68" s="155" t="s">
        <v>5320</v>
      </c>
    </row>
    <row r="69" spans="1:8" ht="115.5">
      <c r="A69" s="154" t="s">
        <v>5374</v>
      </c>
      <c r="B69" s="155" t="s">
        <v>5170</v>
      </c>
      <c r="C69" s="155" t="s">
        <v>5375</v>
      </c>
      <c r="D69" s="155" t="s">
        <v>499</v>
      </c>
      <c r="E69" s="155" t="s">
        <v>5376</v>
      </c>
      <c r="F69" s="155" t="s">
        <v>5377</v>
      </c>
      <c r="G69" s="156">
        <v>210</v>
      </c>
      <c r="H69" s="155" t="s">
        <v>5378</v>
      </c>
    </row>
    <row r="70" spans="1:8" ht="102.75">
      <c r="A70" s="154" t="s">
        <v>5379</v>
      </c>
      <c r="B70" s="155" t="s">
        <v>5170</v>
      </c>
      <c r="C70" s="155" t="s">
        <v>5380</v>
      </c>
      <c r="D70" s="155" t="s">
        <v>499</v>
      </c>
      <c r="E70" s="155" t="s">
        <v>5381</v>
      </c>
      <c r="F70" s="155" t="s">
        <v>5377</v>
      </c>
      <c r="G70" s="156">
        <v>42.5</v>
      </c>
      <c r="H70" s="155" t="s">
        <v>5378</v>
      </c>
    </row>
    <row r="71" spans="1:8" ht="102.75">
      <c r="A71" s="154" t="s">
        <v>5382</v>
      </c>
      <c r="B71" s="155" t="s">
        <v>5170</v>
      </c>
      <c r="C71" s="155" t="s">
        <v>5330</v>
      </c>
      <c r="D71" s="155" t="s">
        <v>499</v>
      </c>
      <c r="E71" s="155" t="s">
        <v>5333</v>
      </c>
      <c r="F71" s="155" t="s">
        <v>5268</v>
      </c>
      <c r="G71" s="156">
        <v>949</v>
      </c>
      <c r="H71" s="155" t="s">
        <v>5383</v>
      </c>
    </row>
    <row r="72" spans="1:8" ht="141">
      <c r="A72" s="154" t="s">
        <v>5384</v>
      </c>
      <c r="B72" s="155" t="s">
        <v>5170</v>
      </c>
      <c r="C72" s="155" t="s">
        <v>5385</v>
      </c>
      <c r="D72" s="155" t="s">
        <v>499</v>
      </c>
      <c r="E72" s="155" t="s">
        <v>5386</v>
      </c>
      <c r="F72" s="155" t="s">
        <v>5173</v>
      </c>
      <c r="G72" s="156">
        <v>500</v>
      </c>
      <c r="H72" s="155" t="s">
        <v>5387</v>
      </c>
    </row>
    <row r="73" spans="1:8" ht="39">
      <c r="A73" s="154" t="s">
        <v>5388</v>
      </c>
      <c r="B73" s="155" t="s">
        <v>5170</v>
      </c>
      <c r="C73" s="155" t="s">
        <v>5389</v>
      </c>
      <c r="D73" s="155" t="s">
        <v>490</v>
      </c>
      <c r="E73" s="155" t="s">
        <v>5173</v>
      </c>
      <c r="F73" s="155" t="s">
        <v>5173</v>
      </c>
      <c r="G73" s="156">
        <v>312</v>
      </c>
      <c r="H73" s="155" t="s">
        <v>5390</v>
      </c>
    </row>
    <row r="74" spans="1:8" ht="39">
      <c r="A74" s="154" t="s">
        <v>5391</v>
      </c>
      <c r="B74" s="155" t="s">
        <v>5170</v>
      </c>
      <c r="C74" s="155" t="s">
        <v>5171</v>
      </c>
      <c r="D74" s="155" t="s">
        <v>490</v>
      </c>
      <c r="E74" s="155" t="s">
        <v>5173</v>
      </c>
      <c r="F74" s="155" t="s">
        <v>5173</v>
      </c>
      <c r="G74" s="156">
        <v>504</v>
      </c>
      <c r="H74" s="155" t="s">
        <v>5390</v>
      </c>
    </row>
    <row r="75" spans="1:8" ht="128.25">
      <c r="A75" s="154" t="s">
        <v>5392</v>
      </c>
      <c r="B75" s="155" t="s">
        <v>5170</v>
      </c>
      <c r="C75" s="155" t="s">
        <v>5393</v>
      </c>
      <c r="D75" s="155" t="s">
        <v>499</v>
      </c>
      <c r="E75" s="155" t="s">
        <v>5394</v>
      </c>
      <c r="F75" s="155" t="s">
        <v>5395</v>
      </c>
      <c r="G75" s="156">
        <v>2104.92</v>
      </c>
      <c r="H75" s="155" t="s">
        <v>5396</v>
      </c>
    </row>
    <row r="76" spans="1:8" ht="39">
      <c r="A76" s="154" t="s">
        <v>5397</v>
      </c>
      <c r="B76" s="155" t="s">
        <v>5170</v>
      </c>
      <c r="C76" s="155" t="s">
        <v>5398</v>
      </c>
      <c r="D76" s="155" t="s">
        <v>490</v>
      </c>
      <c r="E76" s="155" t="s">
        <v>5359</v>
      </c>
      <c r="F76" s="155" t="s">
        <v>5359</v>
      </c>
      <c r="G76" s="156">
        <v>308</v>
      </c>
      <c r="H76" s="155" t="s">
        <v>5399</v>
      </c>
    </row>
    <row r="77" spans="1:8" ht="141">
      <c r="A77" s="154" t="s">
        <v>5400</v>
      </c>
      <c r="B77" s="155" t="s">
        <v>5170</v>
      </c>
      <c r="C77" s="155" t="s">
        <v>5401</v>
      </c>
      <c r="D77" s="155" t="s">
        <v>499</v>
      </c>
      <c r="E77" s="155" t="s">
        <v>5402</v>
      </c>
      <c r="F77" s="155" t="s">
        <v>5258</v>
      </c>
      <c r="G77" s="156">
        <v>51</v>
      </c>
      <c r="H77" s="155" t="s">
        <v>5403</v>
      </c>
    </row>
    <row r="78" spans="1:8" ht="39">
      <c r="A78" s="154" t="s">
        <v>5404</v>
      </c>
      <c r="B78" s="155" t="s">
        <v>5170</v>
      </c>
      <c r="C78" s="155" t="s">
        <v>5405</v>
      </c>
      <c r="D78" s="155" t="s">
        <v>490</v>
      </c>
      <c r="E78" s="155" t="s">
        <v>5241</v>
      </c>
      <c r="F78" s="155" t="s">
        <v>5241</v>
      </c>
      <c r="G78" s="156">
        <v>1088</v>
      </c>
      <c r="H78" s="155" t="s">
        <v>5406</v>
      </c>
    </row>
    <row r="79" spans="1:8" ht="39">
      <c r="A79" s="154" t="s">
        <v>5407</v>
      </c>
      <c r="B79" s="155" t="s">
        <v>5170</v>
      </c>
      <c r="C79" s="155" t="s">
        <v>5408</v>
      </c>
      <c r="D79" s="155" t="s">
        <v>490</v>
      </c>
      <c r="E79" s="155" t="s">
        <v>5241</v>
      </c>
      <c r="F79" s="155" t="s">
        <v>5241</v>
      </c>
      <c r="G79" s="156">
        <v>433.44</v>
      </c>
      <c r="H79" s="155" t="s">
        <v>5409</v>
      </c>
    </row>
    <row r="80" spans="1:8" ht="39">
      <c r="A80" s="154" t="s">
        <v>5410</v>
      </c>
      <c r="B80" s="155" t="s">
        <v>5170</v>
      </c>
      <c r="C80" s="155" t="s">
        <v>5411</v>
      </c>
      <c r="D80" s="155" t="s">
        <v>490</v>
      </c>
      <c r="E80" s="155" t="s">
        <v>5343</v>
      </c>
      <c r="F80" s="155" t="s">
        <v>5343</v>
      </c>
      <c r="G80" s="156">
        <v>250.98</v>
      </c>
      <c r="H80" s="155" t="s">
        <v>5412</v>
      </c>
    </row>
    <row r="81" spans="1:8" ht="51.75">
      <c r="A81" s="154" t="s">
        <v>5413</v>
      </c>
      <c r="B81" s="155" t="s">
        <v>5170</v>
      </c>
      <c r="C81" s="155" t="s">
        <v>5414</v>
      </c>
      <c r="D81" s="155" t="s">
        <v>499</v>
      </c>
      <c r="E81" s="155" t="s">
        <v>5342</v>
      </c>
      <c r="F81" s="155" t="s">
        <v>5343</v>
      </c>
      <c r="G81" s="156">
        <v>314.79000000000002</v>
      </c>
      <c r="H81" s="155" t="s">
        <v>5415</v>
      </c>
    </row>
    <row r="82" spans="1:8" ht="39">
      <c r="A82" s="154" t="s">
        <v>5416</v>
      </c>
      <c r="B82" s="155" t="s">
        <v>5170</v>
      </c>
      <c r="C82" s="155" t="s">
        <v>5417</v>
      </c>
      <c r="D82" s="155" t="s">
        <v>490</v>
      </c>
      <c r="E82" s="155" t="s">
        <v>5209</v>
      </c>
      <c r="F82" s="155" t="s">
        <v>5209</v>
      </c>
      <c r="G82" s="156">
        <v>325.8</v>
      </c>
      <c r="H82" s="155" t="s">
        <v>5418</v>
      </c>
    </row>
    <row r="83" spans="1:8" ht="115.5">
      <c r="A83" s="154" t="s">
        <v>5419</v>
      </c>
      <c r="B83" s="155" t="s">
        <v>5170</v>
      </c>
      <c r="C83" s="155" t="s">
        <v>5420</v>
      </c>
      <c r="D83" s="155" t="s">
        <v>499</v>
      </c>
      <c r="E83" s="155" t="s">
        <v>5421</v>
      </c>
      <c r="F83" s="155" t="s">
        <v>5422</v>
      </c>
      <c r="G83" s="156">
        <v>420</v>
      </c>
      <c r="H83" s="155" t="s">
        <v>5403</v>
      </c>
    </row>
    <row r="84" spans="1:8" ht="141">
      <c r="A84" s="154" t="s">
        <v>5423</v>
      </c>
      <c r="B84" s="155" t="s">
        <v>5170</v>
      </c>
      <c r="C84" s="155" t="s">
        <v>5190</v>
      </c>
      <c r="D84" s="155" t="s">
        <v>499</v>
      </c>
      <c r="E84" s="155" t="s">
        <v>5319</v>
      </c>
      <c r="F84" s="155" t="s">
        <v>5191</v>
      </c>
      <c r="G84" s="156">
        <v>208</v>
      </c>
      <c r="H84" s="155" t="s">
        <v>5424</v>
      </c>
    </row>
    <row r="85" spans="1:8" ht="128.25">
      <c r="A85" s="154" t="s">
        <v>5425</v>
      </c>
      <c r="B85" s="155" t="s">
        <v>5170</v>
      </c>
      <c r="C85" s="155" t="s">
        <v>5426</v>
      </c>
      <c r="D85" s="155" t="s">
        <v>499</v>
      </c>
      <c r="E85" s="155" t="s">
        <v>5427</v>
      </c>
      <c r="F85" s="155" t="s">
        <v>5428</v>
      </c>
      <c r="G85" s="156">
        <v>31.5</v>
      </c>
      <c r="H85" s="155" t="s">
        <v>5429</v>
      </c>
    </row>
    <row r="86" spans="1:8" ht="128.25">
      <c r="A86" s="154" t="s">
        <v>5430</v>
      </c>
      <c r="B86" s="155" t="s">
        <v>5170</v>
      </c>
      <c r="C86" s="155" t="s">
        <v>5426</v>
      </c>
      <c r="D86" s="155" t="s">
        <v>499</v>
      </c>
      <c r="E86" s="155" t="s">
        <v>5427</v>
      </c>
      <c r="F86" s="155" t="s">
        <v>5428</v>
      </c>
      <c r="G86" s="156">
        <v>31.5</v>
      </c>
      <c r="H86" s="155" t="s">
        <v>5431</v>
      </c>
    </row>
    <row r="87" spans="1:8" ht="141">
      <c r="A87" s="154" t="s">
        <v>5432</v>
      </c>
      <c r="B87" s="155" t="s">
        <v>5170</v>
      </c>
      <c r="C87" s="155" t="s">
        <v>5433</v>
      </c>
      <c r="D87" s="155" t="s">
        <v>499</v>
      </c>
      <c r="E87" s="155" t="s">
        <v>5271</v>
      </c>
      <c r="F87" s="155" t="s">
        <v>5272</v>
      </c>
      <c r="G87" s="156">
        <v>873.75</v>
      </c>
      <c r="H87" s="155" t="s">
        <v>5434</v>
      </c>
    </row>
    <row r="88" spans="1:8" ht="39">
      <c r="A88" s="154" t="s">
        <v>5435</v>
      </c>
      <c r="B88" s="155" t="s">
        <v>5170</v>
      </c>
      <c r="C88" s="155" t="s">
        <v>5408</v>
      </c>
      <c r="D88" s="155" t="s">
        <v>490</v>
      </c>
      <c r="E88" s="155" t="s">
        <v>5241</v>
      </c>
      <c r="F88" s="155" t="s">
        <v>5241</v>
      </c>
      <c r="G88" s="156">
        <v>1083.5999999999999</v>
      </c>
      <c r="H88" s="155" t="s">
        <v>5436</v>
      </c>
    </row>
    <row r="89" spans="1:8" ht="128.25">
      <c r="A89" s="154" t="s">
        <v>5437</v>
      </c>
      <c r="B89" s="155" t="s">
        <v>5170</v>
      </c>
      <c r="C89" s="155" t="s">
        <v>5203</v>
      </c>
      <c r="D89" s="155" t="s">
        <v>499</v>
      </c>
      <c r="E89" s="155" t="s">
        <v>5204</v>
      </c>
      <c r="F89" s="155" t="s">
        <v>5205</v>
      </c>
      <c r="G89" s="156">
        <v>190</v>
      </c>
      <c r="H89" s="155" t="s">
        <v>5424</v>
      </c>
    </row>
    <row r="90" spans="1:8" ht="39">
      <c r="A90" s="154" t="s">
        <v>5438</v>
      </c>
      <c r="B90" s="155" t="s">
        <v>5170</v>
      </c>
      <c r="C90" s="155" t="s">
        <v>5439</v>
      </c>
      <c r="D90" s="155" t="s">
        <v>490</v>
      </c>
      <c r="E90" s="155" t="s">
        <v>5226</v>
      </c>
      <c r="F90" s="155" t="s">
        <v>5226</v>
      </c>
      <c r="G90" s="156">
        <v>715.2</v>
      </c>
      <c r="H90" s="155" t="s">
        <v>5440</v>
      </c>
    </row>
    <row r="91" spans="1:8" ht="39">
      <c r="A91" s="154" t="s">
        <v>5441</v>
      </c>
      <c r="B91" s="155" t="s">
        <v>5170</v>
      </c>
      <c r="C91" s="155" t="s">
        <v>5442</v>
      </c>
      <c r="D91" s="155" t="s">
        <v>490</v>
      </c>
      <c r="E91" s="155" t="s">
        <v>5180</v>
      </c>
      <c r="F91" s="155" t="s">
        <v>5180</v>
      </c>
      <c r="G91" s="156">
        <v>4080</v>
      </c>
      <c r="H91" s="155" t="s">
        <v>5443</v>
      </c>
    </row>
    <row r="92" spans="1:8" ht="39">
      <c r="A92" s="154" t="s">
        <v>5444</v>
      </c>
      <c r="B92" s="155" t="s">
        <v>5170</v>
      </c>
      <c r="C92" s="155" t="s">
        <v>5445</v>
      </c>
      <c r="D92" s="155" t="s">
        <v>490</v>
      </c>
      <c r="E92" s="155" t="s">
        <v>5446</v>
      </c>
      <c r="F92" s="155" t="s">
        <v>5446</v>
      </c>
      <c r="G92" s="156">
        <v>126</v>
      </c>
      <c r="H92" s="155" t="s">
        <v>5443</v>
      </c>
    </row>
    <row r="93" spans="1:8" ht="90">
      <c r="A93" s="154" t="s">
        <v>5447</v>
      </c>
      <c r="B93" s="155" t="s">
        <v>5170</v>
      </c>
      <c r="C93" s="155" t="s">
        <v>5448</v>
      </c>
      <c r="D93" s="155" t="s">
        <v>499</v>
      </c>
      <c r="E93" s="155" t="s">
        <v>5449</v>
      </c>
      <c r="F93" s="155" t="s">
        <v>5450</v>
      </c>
      <c r="G93" s="156">
        <v>19.8</v>
      </c>
      <c r="H93" s="155" t="s">
        <v>5451</v>
      </c>
    </row>
    <row r="94" spans="1:8" ht="90">
      <c r="A94" s="154" t="s">
        <v>5447</v>
      </c>
      <c r="B94" s="155" t="s">
        <v>5170</v>
      </c>
      <c r="C94" s="155" t="s">
        <v>5452</v>
      </c>
      <c r="D94" s="155" t="s">
        <v>499</v>
      </c>
      <c r="E94" s="155" t="s">
        <v>5449</v>
      </c>
      <c r="F94" s="155" t="s">
        <v>5450</v>
      </c>
      <c r="G94" s="156">
        <v>93.5</v>
      </c>
      <c r="H94" s="155" t="s">
        <v>5451</v>
      </c>
    </row>
    <row r="95" spans="1:8" ht="90">
      <c r="A95" s="154" t="s">
        <v>5447</v>
      </c>
      <c r="B95" s="155" t="s">
        <v>5170</v>
      </c>
      <c r="C95" s="155" t="s">
        <v>5453</v>
      </c>
      <c r="D95" s="155" t="s">
        <v>499</v>
      </c>
      <c r="E95" s="155" t="s">
        <v>5449</v>
      </c>
      <c r="F95" s="155" t="s">
        <v>5450</v>
      </c>
      <c r="G95" s="156">
        <v>714.1</v>
      </c>
      <c r="H95" s="155" t="s">
        <v>5451</v>
      </c>
    </row>
    <row r="96" spans="1:8" ht="51.75">
      <c r="A96" s="154" t="s">
        <v>5454</v>
      </c>
      <c r="B96" s="155" t="s">
        <v>5170</v>
      </c>
      <c r="C96" s="155" t="s">
        <v>5455</v>
      </c>
      <c r="D96" s="155" t="s">
        <v>499</v>
      </c>
      <c r="E96" s="155" t="s">
        <v>5456</v>
      </c>
      <c r="F96" s="155" t="s">
        <v>5457</v>
      </c>
      <c r="G96" s="156">
        <v>30</v>
      </c>
      <c r="H96" s="155" t="s">
        <v>5458</v>
      </c>
    </row>
    <row r="97" spans="1:8" ht="39">
      <c r="A97" s="154" t="s">
        <v>5459</v>
      </c>
      <c r="B97" s="155" t="s">
        <v>5170</v>
      </c>
      <c r="C97" s="155" t="s">
        <v>5252</v>
      </c>
      <c r="D97" s="155" t="s">
        <v>490</v>
      </c>
      <c r="E97" s="155" t="s">
        <v>5253</v>
      </c>
      <c r="F97" s="155" t="s">
        <v>5253</v>
      </c>
      <c r="G97" s="156">
        <v>384.14</v>
      </c>
      <c r="H97" s="155" t="s">
        <v>5460</v>
      </c>
    </row>
    <row r="98" spans="1:8" ht="39">
      <c r="A98" s="154" t="s">
        <v>5461</v>
      </c>
      <c r="B98" s="155" t="s">
        <v>5170</v>
      </c>
      <c r="C98" s="155" t="s">
        <v>5417</v>
      </c>
      <c r="D98" s="155" t="s">
        <v>490</v>
      </c>
      <c r="E98" s="155" t="s">
        <v>5209</v>
      </c>
      <c r="F98" s="155" t="s">
        <v>5209</v>
      </c>
      <c r="G98" s="156">
        <v>1737.6</v>
      </c>
      <c r="H98" s="155" t="s">
        <v>5440</v>
      </c>
    </row>
    <row r="99" spans="1:8" ht="39">
      <c r="A99" s="154" t="s">
        <v>5462</v>
      </c>
      <c r="B99" s="155" t="s">
        <v>5170</v>
      </c>
      <c r="C99" s="155" t="s">
        <v>5463</v>
      </c>
      <c r="D99" s="155" t="s">
        <v>490</v>
      </c>
      <c r="E99" s="155" t="s">
        <v>5215</v>
      </c>
      <c r="F99" s="155" t="s">
        <v>5215</v>
      </c>
      <c r="G99" s="156">
        <v>686.4</v>
      </c>
      <c r="H99" s="155" t="s">
        <v>5440</v>
      </c>
    </row>
    <row r="100" spans="1:8" ht="141">
      <c r="A100" s="154" t="s">
        <v>5464</v>
      </c>
      <c r="B100" s="155" t="s">
        <v>5170</v>
      </c>
      <c r="C100" s="155" t="s">
        <v>5196</v>
      </c>
      <c r="D100" s="155" t="s">
        <v>499</v>
      </c>
      <c r="E100" s="155" t="s">
        <v>5353</v>
      </c>
      <c r="F100" s="155" t="s">
        <v>5272</v>
      </c>
      <c r="G100" s="156">
        <v>390</v>
      </c>
      <c r="H100" s="155" t="s">
        <v>5406</v>
      </c>
    </row>
    <row r="101" spans="1:8" ht="141">
      <c r="A101" s="154" t="s">
        <v>5465</v>
      </c>
      <c r="B101" s="155" t="s">
        <v>5170</v>
      </c>
      <c r="C101" s="155" t="s">
        <v>5433</v>
      </c>
      <c r="D101" s="155" t="s">
        <v>499</v>
      </c>
      <c r="E101" s="155" t="s">
        <v>5271</v>
      </c>
      <c r="F101" s="155" t="s">
        <v>5272</v>
      </c>
      <c r="G101" s="156">
        <v>1625</v>
      </c>
      <c r="H101" s="155" t="s">
        <v>5406</v>
      </c>
    </row>
    <row r="102" spans="1:8" ht="39">
      <c r="A102" s="154" t="s">
        <v>5466</v>
      </c>
      <c r="B102" s="155" t="s">
        <v>5170</v>
      </c>
      <c r="C102" s="155" t="s">
        <v>5417</v>
      </c>
      <c r="D102" s="155" t="s">
        <v>490</v>
      </c>
      <c r="E102" s="155" t="s">
        <v>5209</v>
      </c>
      <c r="F102" s="155" t="s">
        <v>5209</v>
      </c>
      <c r="G102" s="156">
        <v>434.4</v>
      </c>
      <c r="H102" s="155" t="s">
        <v>5412</v>
      </c>
    </row>
    <row r="103" spans="1:8" ht="39">
      <c r="A103" s="154" t="s">
        <v>5467</v>
      </c>
      <c r="B103" s="155" t="s">
        <v>5170</v>
      </c>
      <c r="C103" s="155" t="s">
        <v>5463</v>
      </c>
      <c r="D103" s="155" t="s">
        <v>490</v>
      </c>
      <c r="E103" s="155" t="s">
        <v>5215</v>
      </c>
      <c r="F103" s="155" t="s">
        <v>5215</v>
      </c>
      <c r="G103" s="156">
        <v>432</v>
      </c>
      <c r="H103" s="155" t="s">
        <v>5468</v>
      </c>
    </row>
    <row r="104" spans="1:8" ht="51.75">
      <c r="A104" s="154" t="s">
        <v>5469</v>
      </c>
      <c r="B104" s="155" t="s">
        <v>5170</v>
      </c>
      <c r="C104" s="155" t="s">
        <v>5470</v>
      </c>
      <c r="D104" s="155" t="s">
        <v>490</v>
      </c>
      <c r="E104" s="155" t="s">
        <v>5395</v>
      </c>
      <c r="F104" s="155" t="s">
        <v>5395</v>
      </c>
      <c r="G104" s="156">
        <v>1315.57</v>
      </c>
      <c r="H104" s="155" t="s">
        <v>5471</v>
      </c>
    </row>
    <row r="105" spans="1:8" ht="39">
      <c r="A105" s="154" t="s">
        <v>5472</v>
      </c>
      <c r="B105" s="155" t="s">
        <v>5170</v>
      </c>
      <c r="C105" s="155" t="s">
        <v>5473</v>
      </c>
      <c r="D105" s="155" t="s">
        <v>490</v>
      </c>
      <c r="E105" s="155" t="s">
        <v>5268</v>
      </c>
      <c r="F105" s="155" t="s">
        <v>5268</v>
      </c>
      <c r="G105" s="156">
        <v>102.07</v>
      </c>
      <c r="H105" s="155" t="s">
        <v>5474</v>
      </c>
    </row>
    <row r="106" spans="1:8" ht="39">
      <c r="A106" s="154" t="s">
        <v>5475</v>
      </c>
      <c r="B106" s="155" t="s">
        <v>5170</v>
      </c>
      <c r="C106" s="155" t="s">
        <v>5244</v>
      </c>
      <c r="D106" s="155" t="s">
        <v>490</v>
      </c>
      <c r="E106" s="155" t="s">
        <v>5226</v>
      </c>
      <c r="F106" s="155" t="s">
        <v>5226</v>
      </c>
      <c r="G106" s="156">
        <v>447</v>
      </c>
      <c r="H106" s="155" t="s">
        <v>5476</v>
      </c>
    </row>
    <row r="107" spans="1:8" ht="39">
      <c r="A107" s="154" t="s">
        <v>5477</v>
      </c>
      <c r="B107" s="155" t="s">
        <v>5170</v>
      </c>
      <c r="C107" s="155" t="s">
        <v>5478</v>
      </c>
      <c r="D107" s="155" t="s">
        <v>490</v>
      </c>
      <c r="E107" s="155" t="s">
        <v>5241</v>
      </c>
      <c r="F107" s="155" t="s">
        <v>5241</v>
      </c>
      <c r="G107" s="156">
        <v>595.98</v>
      </c>
      <c r="H107" s="155" t="s">
        <v>5479</v>
      </c>
    </row>
    <row r="108" spans="1:8" ht="77.25">
      <c r="A108" s="154" t="s">
        <v>5480</v>
      </c>
      <c r="B108" s="155" t="s">
        <v>5170</v>
      </c>
      <c r="C108" s="155" t="s">
        <v>5481</v>
      </c>
      <c r="D108" s="155" t="s">
        <v>490</v>
      </c>
      <c r="E108" s="155" t="s">
        <v>5241</v>
      </c>
      <c r="F108" s="155" t="s">
        <v>5241</v>
      </c>
      <c r="G108" s="156">
        <v>541.79999999999995</v>
      </c>
      <c r="H108" s="155" t="s">
        <v>5482</v>
      </c>
    </row>
    <row r="109" spans="1:8" ht="39">
      <c r="A109" s="154" t="s">
        <v>5483</v>
      </c>
      <c r="B109" s="155" t="s">
        <v>5170</v>
      </c>
      <c r="C109" s="155" t="s">
        <v>5433</v>
      </c>
      <c r="D109" s="155" t="s">
        <v>499</v>
      </c>
      <c r="E109" s="155" t="s">
        <v>5484</v>
      </c>
      <c r="F109" s="155" t="s">
        <v>5485</v>
      </c>
      <c r="G109" s="156">
        <v>1445.12</v>
      </c>
      <c r="H109" s="155" t="s">
        <v>5486</v>
      </c>
    </row>
    <row r="110" spans="1:8" ht="39">
      <c r="A110" s="154" t="s">
        <v>5487</v>
      </c>
      <c r="B110" s="155" t="s">
        <v>5170</v>
      </c>
      <c r="C110" s="155" t="s">
        <v>5488</v>
      </c>
      <c r="D110" s="155" t="s">
        <v>499</v>
      </c>
      <c r="E110" s="155" t="s">
        <v>5484</v>
      </c>
      <c r="F110" s="155" t="s">
        <v>5268</v>
      </c>
      <c r="G110" s="156">
        <v>732.6</v>
      </c>
      <c r="H110" s="155" t="s">
        <v>5489</v>
      </c>
    </row>
    <row r="111" spans="1:8" ht="39">
      <c r="A111" s="154" t="s">
        <v>5490</v>
      </c>
      <c r="B111" s="155" t="s">
        <v>5170</v>
      </c>
      <c r="C111" s="155" t="s">
        <v>5214</v>
      </c>
      <c r="D111" s="155" t="s">
        <v>490</v>
      </c>
      <c r="E111" s="155" t="s">
        <v>5215</v>
      </c>
      <c r="F111" s="155" t="s">
        <v>5215</v>
      </c>
      <c r="G111" s="156">
        <v>288</v>
      </c>
      <c r="H111" s="155" t="s">
        <v>5482</v>
      </c>
    </row>
    <row r="112" spans="1:8" ht="39">
      <c r="A112" s="154" t="s">
        <v>5491</v>
      </c>
      <c r="B112" s="155" t="s">
        <v>5170</v>
      </c>
      <c r="C112" s="155" t="s">
        <v>5492</v>
      </c>
      <c r="D112" s="155" t="s">
        <v>499</v>
      </c>
      <c r="E112" s="155" t="s">
        <v>5484</v>
      </c>
      <c r="F112" s="155" t="s">
        <v>5493</v>
      </c>
      <c r="G112" s="156">
        <v>180</v>
      </c>
      <c r="H112" s="155" t="s">
        <v>5494</v>
      </c>
    </row>
    <row r="113" spans="1:8" ht="39">
      <c r="A113" s="154" t="s">
        <v>5495</v>
      </c>
      <c r="B113" s="155" t="s">
        <v>5170</v>
      </c>
      <c r="C113" s="155" t="s">
        <v>5417</v>
      </c>
      <c r="D113" s="155" t="s">
        <v>490</v>
      </c>
      <c r="E113" s="155" t="s">
        <v>5209</v>
      </c>
      <c r="F113" s="155" t="s">
        <v>5209</v>
      </c>
      <c r="G113" s="156">
        <v>543</v>
      </c>
      <c r="H113" s="155" t="s">
        <v>5496</v>
      </c>
    </row>
    <row r="114" spans="1:8" ht="39">
      <c r="A114" s="154" t="s">
        <v>5497</v>
      </c>
      <c r="B114" s="155" t="s">
        <v>5170</v>
      </c>
      <c r="C114" s="155" t="s">
        <v>5498</v>
      </c>
      <c r="D114" s="155" t="s">
        <v>490</v>
      </c>
      <c r="E114" s="155" t="s">
        <v>5258</v>
      </c>
      <c r="F114" s="155" t="s">
        <v>5258</v>
      </c>
      <c r="G114" s="156">
        <v>87.68</v>
      </c>
      <c r="H114" s="155" t="s">
        <v>5482</v>
      </c>
    </row>
    <row r="115" spans="1:8" ht="77.25">
      <c r="A115" s="154" t="s">
        <v>5499</v>
      </c>
      <c r="B115" s="155" t="s">
        <v>5170</v>
      </c>
      <c r="C115" s="155" t="s">
        <v>5500</v>
      </c>
      <c r="D115" s="155" t="s">
        <v>499</v>
      </c>
      <c r="E115" s="155" t="s">
        <v>5484</v>
      </c>
      <c r="F115" s="155" t="s">
        <v>5501</v>
      </c>
      <c r="G115" s="156">
        <v>720</v>
      </c>
      <c r="H115" s="155" t="s">
        <v>5502</v>
      </c>
    </row>
    <row r="116" spans="1:8" ht="39">
      <c r="A116" s="154" t="s">
        <v>5503</v>
      </c>
      <c r="B116" s="155" t="s">
        <v>5170</v>
      </c>
      <c r="C116" s="155" t="s">
        <v>5504</v>
      </c>
      <c r="D116" s="155" t="s">
        <v>490</v>
      </c>
      <c r="E116" s="155" t="s">
        <v>5237</v>
      </c>
      <c r="F116" s="155" t="s">
        <v>5237</v>
      </c>
      <c r="G116" s="156">
        <v>310.5</v>
      </c>
      <c r="H116" s="155" t="s">
        <v>5482</v>
      </c>
    </row>
    <row r="117" spans="1:8" ht="51.75">
      <c r="A117" s="154" t="s">
        <v>5505</v>
      </c>
      <c r="B117" s="155" t="s">
        <v>5170</v>
      </c>
      <c r="C117" s="155" t="s">
        <v>5506</v>
      </c>
      <c r="D117" s="155" t="s">
        <v>490</v>
      </c>
      <c r="E117" s="155" t="s">
        <v>5180</v>
      </c>
      <c r="F117" s="155" t="s">
        <v>5180</v>
      </c>
      <c r="G117" s="156">
        <v>4080</v>
      </c>
      <c r="H117" s="155" t="s">
        <v>5507</v>
      </c>
    </row>
    <row r="118" spans="1:8" ht="39">
      <c r="A118" s="154" t="s">
        <v>5508</v>
      </c>
      <c r="B118" s="155" t="s">
        <v>5170</v>
      </c>
      <c r="C118" s="155" t="s">
        <v>5214</v>
      </c>
      <c r="D118" s="155" t="s">
        <v>490</v>
      </c>
      <c r="E118" s="155" t="s">
        <v>5215</v>
      </c>
      <c r="F118" s="155" t="s">
        <v>5215</v>
      </c>
      <c r="G118" s="156">
        <v>316.8</v>
      </c>
      <c r="H118" s="155" t="s">
        <v>5496</v>
      </c>
    </row>
    <row r="119" spans="1:8" ht="39">
      <c r="A119" s="154" t="s">
        <v>5509</v>
      </c>
      <c r="B119" s="155" t="s">
        <v>5170</v>
      </c>
      <c r="C119" s="155" t="s">
        <v>5433</v>
      </c>
      <c r="D119" s="155" t="s">
        <v>499</v>
      </c>
      <c r="E119" s="155" t="s">
        <v>5484</v>
      </c>
      <c r="F119" s="155" t="s">
        <v>5510</v>
      </c>
      <c r="G119" s="156">
        <v>961.8</v>
      </c>
      <c r="H119" s="155" t="s">
        <v>5511</v>
      </c>
    </row>
    <row r="120" spans="1:8" ht="39">
      <c r="A120" s="154" t="s">
        <v>5512</v>
      </c>
      <c r="B120" s="155" t="s">
        <v>5170</v>
      </c>
      <c r="C120" s="155" t="s">
        <v>5513</v>
      </c>
      <c r="D120" s="155" t="s">
        <v>499</v>
      </c>
      <c r="E120" s="155" t="s">
        <v>5484</v>
      </c>
      <c r="F120" s="155" t="s">
        <v>5272</v>
      </c>
      <c r="G120" s="156">
        <v>520</v>
      </c>
      <c r="H120" s="155" t="s">
        <v>5494</v>
      </c>
    </row>
    <row r="121" spans="1:8" ht="77.25">
      <c r="A121" s="154" t="s">
        <v>5514</v>
      </c>
      <c r="B121" s="155" t="s">
        <v>5170</v>
      </c>
      <c r="C121" s="155" t="s">
        <v>5515</v>
      </c>
      <c r="D121" s="155" t="s">
        <v>499</v>
      </c>
      <c r="E121" s="155" t="s">
        <v>5516</v>
      </c>
      <c r="F121" s="155" t="s">
        <v>5517</v>
      </c>
      <c r="G121" s="156">
        <v>2760</v>
      </c>
      <c r="H121" s="155" t="s">
        <v>5518</v>
      </c>
    </row>
    <row r="122" spans="1:8" ht="77.25">
      <c r="A122" s="154" t="s">
        <v>5519</v>
      </c>
      <c r="B122" s="155" t="s">
        <v>5170</v>
      </c>
      <c r="C122" s="155" t="s">
        <v>5515</v>
      </c>
      <c r="D122" s="155" t="s">
        <v>499</v>
      </c>
      <c r="E122" s="155" t="s">
        <v>5516</v>
      </c>
      <c r="F122" s="155" t="s">
        <v>5517</v>
      </c>
      <c r="G122" s="156">
        <v>600</v>
      </c>
      <c r="H122" s="155" t="s">
        <v>5520</v>
      </c>
    </row>
    <row r="123" spans="1:8" ht="77.25">
      <c r="A123" s="154" t="s">
        <v>5521</v>
      </c>
      <c r="B123" s="155" t="s">
        <v>5170</v>
      </c>
      <c r="C123" s="155" t="s">
        <v>5515</v>
      </c>
      <c r="D123" s="155" t="s">
        <v>499</v>
      </c>
      <c r="E123" s="155" t="s">
        <v>5516</v>
      </c>
      <c r="F123" s="155" t="s">
        <v>5517</v>
      </c>
      <c r="G123" s="156">
        <v>120</v>
      </c>
      <c r="H123" s="155" t="s">
        <v>5522</v>
      </c>
    </row>
    <row r="124" spans="1:8" ht="60">
      <c r="A124" t="s">
        <v>477</v>
      </c>
      <c r="E124" s="64" t="s">
        <v>5523</v>
      </c>
      <c r="G124" s="65"/>
    </row>
    <row r="125" spans="1:8">
      <c r="A125" t="s">
        <v>479</v>
      </c>
      <c r="G125" s="65"/>
    </row>
    <row r="126" spans="1:8">
      <c r="A126" t="s">
        <v>480</v>
      </c>
      <c r="G126" s="65"/>
    </row>
    <row r="127" spans="1:8">
      <c r="A127" t="s">
        <v>481</v>
      </c>
      <c r="G127" s="6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264"/>
  <sheetViews>
    <sheetView workbookViewId="0">
      <selection activeCell="A2" sqref="A2"/>
    </sheetView>
  </sheetViews>
  <sheetFormatPr defaultRowHeight="15"/>
  <cols>
    <col min="1" max="1" width="9.5703125" bestFit="1" customWidth="1"/>
    <col min="2" max="2" width="18.7109375" customWidth="1"/>
    <col min="3" max="3" width="20.85546875" customWidth="1"/>
    <col min="4" max="4" width="16.140625" customWidth="1"/>
    <col min="5" max="5" width="14.85546875" customWidth="1"/>
    <col min="6" max="6" width="15.42578125" customWidth="1"/>
    <col min="7" max="7" width="12" customWidth="1"/>
    <col min="8" max="8" width="23.5703125" customWidth="1"/>
  </cols>
  <sheetData>
    <row r="1" spans="1:8" ht="18.75">
      <c r="A1" s="376" t="s">
        <v>3127</v>
      </c>
      <c r="B1" s="377"/>
      <c r="C1" s="377"/>
      <c r="D1" s="377"/>
      <c r="E1" s="377"/>
      <c r="F1" s="378"/>
      <c r="G1" s="69"/>
      <c r="H1" s="67"/>
    </row>
    <row r="2" spans="1:8" ht="56.25">
      <c r="A2" s="70" t="s">
        <v>1</v>
      </c>
      <c r="B2" s="71" t="s">
        <v>3128</v>
      </c>
      <c r="C2" s="71" t="s">
        <v>3</v>
      </c>
      <c r="D2" s="71" t="s">
        <v>4</v>
      </c>
      <c r="E2" s="3" t="s">
        <v>5</v>
      </c>
      <c r="F2" s="72" t="s">
        <v>3129</v>
      </c>
      <c r="G2" s="73" t="s">
        <v>3130</v>
      </c>
      <c r="H2" s="74" t="s">
        <v>3131</v>
      </c>
    </row>
    <row r="3" spans="1:8" ht="63.75">
      <c r="A3" s="141" t="s">
        <v>3132</v>
      </c>
      <c r="B3" s="75" t="s">
        <v>3133</v>
      </c>
      <c r="C3" s="142" t="s">
        <v>3134</v>
      </c>
      <c r="D3" s="143" t="s">
        <v>3135</v>
      </c>
      <c r="E3" s="144" t="s">
        <v>3136</v>
      </c>
      <c r="F3" s="144" t="s">
        <v>3136</v>
      </c>
      <c r="G3" s="145">
        <v>476.11</v>
      </c>
      <c r="H3" s="146" t="s">
        <v>3137</v>
      </c>
    </row>
    <row r="4" spans="1:8" ht="63.75">
      <c r="A4" s="141" t="s">
        <v>3138</v>
      </c>
      <c r="B4" s="75" t="s">
        <v>3133</v>
      </c>
      <c r="C4" s="142" t="s">
        <v>3139</v>
      </c>
      <c r="D4" s="143" t="s">
        <v>3135</v>
      </c>
      <c r="E4" s="144" t="s">
        <v>3140</v>
      </c>
      <c r="F4" s="144" t="s">
        <v>3140</v>
      </c>
      <c r="G4" s="145">
        <v>2768</v>
      </c>
      <c r="H4" s="146" t="s">
        <v>3141</v>
      </c>
    </row>
    <row r="5" spans="1:8" ht="63.75">
      <c r="A5" s="141" t="s">
        <v>3142</v>
      </c>
      <c r="B5" s="75" t="s">
        <v>3133</v>
      </c>
      <c r="C5" s="142" t="s">
        <v>3143</v>
      </c>
      <c r="D5" s="143" t="s">
        <v>3135</v>
      </c>
      <c r="E5" s="144" t="s">
        <v>3144</v>
      </c>
      <c r="F5" s="144" t="s">
        <v>3144</v>
      </c>
      <c r="G5" s="145">
        <v>88.5</v>
      </c>
      <c r="H5" s="146" t="s">
        <v>3137</v>
      </c>
    </row>
    <row r="6" spans="1:8" ht="63.75">
      <c r="A6" s="141" t="s">
        <v>3145</v>
      </c>
      <c r="B6" s="75" t="s">
        <v>3133</v>
      </c>
      <c r="C6" s="142" t="s">
        <v>3146</v>
      </c>
      <c r="D6" s="143" t="s">
        <v>3135</v>
      </c>
      <c r="E6" s="144" t="s">
        <v>3140</v>
      </c>
      <c r="F6" s="144" t="s">
        <v>3140</v>
      </c>
      <c r="G6" s="145">
        <v>2076</v>
      </c>
      <c r="H6" s="146" t="s">
        <v>3141</v>
      </c>
    </row>
    <row r="7" spans="1:8" ht="63.75">
      <c r="A7" s="141" t="s">
        <v>3147</v>
      </c>
      <c r="B7" s="75" t="s">
        <v>3133</v>
      </c>
      <c r="C7" s="142" t="s">
        <v>3148</v>
      </c>
      <c r="D7" s="143" t="s">
        <v>3135</v>
      </c>
      <c r="E7" s="144" t="s">
        <v>3149</v>
      </c>
      <c r="F7" s="144" t="s">
        <v>3149</v>
      </c>
      <c r="G7" s="145">
        <v>900</v>
      </c>
      <c r="H7" s="146" t="s">
        <v>3141</v>
      </c>
    </row>
    <row r="8" spans="1:8" ht="63.75">
      <c r="A8" s="141" t="s">
        <v>3150</v>
      </c>
      <c r="B8" s="75" t="s">
        <v>3133</v>
      </c>
      <c r="C8" s="142" t="s">
        <v>3151</v>
      </c>
      <c r="D8" s="143" t="s">
        <v>3135</v>
      </c>
      <c r="E8" s="144" t="s">
        <v>3152</v>
      </c>
      <c r="F8" s="144" t="s">
        <v>3152</v>
      </c>
      <c r="G8" s="145">
        <v>719.28</v>
      </c>
      <c r="H8" s="146" t="s">
        <v>3153</v>
      </c>
    </row>
    <row r="9" spans="1:8" ht="63.75">
      <c r="A9" s="141" t="s">
        <v>3154</v>
      </c>
      <c r="B9" s="75" t="s">
        <v>3133</v>
      </c>
      <c r="C9" s="142" t="s">
        <v>3155</v>
      </c>
      <c r="D9" s="143" t="s">
        <v>3135</v>
      </c>
      <c r="E9" s="144" t="s">
        <v>3156</v>
      </c>
      <c r="F9" s="144" t="s">
        <v>3156</v>
      </c>
      <c r="G9" s="145">
        <v>1478.26</v>
      </c>
      <c r="H9" s="146" t="s">
        <v>3141</v>
      </c>
    </row>
    <row r="10" spans="1:8" ht="63.75">
      <c r="A10" s="141" t="s">
        <v>3157</v>
      </c>
      <c r="B10" s="75" t="s">
        <v>3133</v>
      </c>
      <c r="C10" s="142" t="s">
        <v>3158</v>
      </c>
      <c r="D10" s="143" t="s">
        <v>3135</v>
      </c>
      <c r="E10" s="144" t="s">
        <v>3152</v>
      </c>
      <c r="F10" s="144" t="s">
        <v>3152</v>
      </c>
      <c r="G10" s="145">
        <v>359.64</v>
      </c>
      <c r="H10" s="146" t="s">
        <v>3153</v>
      </c>
    </row>
    <row r="11" spans="1:8" ht="63.75">
      <c r="A11" s="141" t="s">
        <v>3159</v>
      </c>
      <c r="B11" s="75" t="s">
        <v>3133</v>
      </c>
      <c r="C11" s="142" t="s">
        <v>3158</v>
      </c>
      <c r="D11" s="143" t="s">
        <v>3135</v>
      </c>
      <c r="E11" s="144" t="s">
        <v>3152</v>
      </c>
      <c r="F11" s="144" t="s">
        <v>3152</v>
      </c>
      <c r="G11" s="145">
        <v>599.4</v>
      </c>
      <c r="H11" s="146" t="s">
        <v>3153</v>
      </c>
    </row>
    <row r="12" spans="1:8" ht="63.75">
      <c r="A12" s="141" t="s">
        <v>3160</v>
      </c>
      <c r="B12" s="75" t="s">
        <v>3133</v>
      </c>
      <c r="C12" s="142" t="s">
        <v>3161</v>
      </c>
      <c r="D12" s="143" t="s">
        <v>3135</v>
      </c>
      <c r="E12" s="144" t="s">
        <v>3162</v>
      </c>
      <c r="F12" s="144" t="s">
        <v>3162</v>
      </c>
      <c r="G12" s="145">
        <v>372</v>
      </c>
      <c r="H12" s="146" t="s">
        <v>3163</v>
      </c>
    </row>
    <row r="13" spans="1:8" ht="63.75">
      <c r="A13" s="141" t="s">
        <v>3164</v>
      </c>
      <c r="B13" s="75" t="s">
        <v>3133</v>
      </c>
      <c r="C13" s="142" t="s">
        <v>3165</v>
      </c>
      <c r="D13" s="143" t="s">
        <v>3135</v>
      </c>
      <c r="E13" s="144" t="s">
        <v>3166</v>
      </c>
      <c r="F13" s="144" t="s">
        <v>3166</v>
      </c>
      <c r="G13" s="145">
        <v>78</v>
      </c>
      <c r="H13" s="146" t="s">
        <v>3167</v>
      </c>
    </row>
    <row r="14" spans="1:8" ht="63.75">
      <c r="A14" s="141" t="s">
        <v>3168</v>
      </c>
      <c r="B14" s="75" t="s">
        <v>3133</v>
      </c>
      <c r="C14" s="142" t="s">
        <v>3169</v>
      </c>
      <c r="D14" s="143" t="s">
        <v>3135</v>
      </c>
      <c r="E14" s="144" t="s">
        <v>3170</v>
      </c>
      <c r="F14" s="144" t="s">
        <v>3170</v>
      </c>
      <c r="G14" s="145">
        <v>560.4</v>
      </c>
      <c r="H14" s="146" t="s">
        <v>3171</v>
      </c>
    </row>
    <row r="15" spans="1:8" ht="63.75">
      <c r="A15" s="141" t="s">
        <v>3172</v>
      </c>
      <c r="B15" s="75" t="s">
        <v>3133</v>
      </c>
      <c r="C15" s="142" t="s">
        <v>3173</v>
      </c>
      <c r="D15" s="143" t="s">
        <v>3135</v>
      </c>
      <c r="E15" s="144" t="s">
        <v>3174</v>
      </c>
      <c r="F15" s="144" t="s">
        <v>3175</v>
      </c>
      <c r="G15" s="145">
        <v>924</v>
      </c>
      <c r="H15" s="146" t="s">
        <v>3176</v>
      </c>
    </row>
    <row r="16" spans="1:8" ht="63.75">
      <c r="A16" s="141" t="s">
        <v>3177</v>
      </c>
      <c r="B16" s="75" t="s">
        <v>3133</v>
      </c>
      <c r="C16" s="142" t="s">
        <v>3148</v>
      </c>
      <c r="D16" s="143" t="s">
        <v>3135</v>
      </c>
      <c r="E16" s="144" t="s">
        <v>3149</v>
      </c>
      <c r="F16" s="144" t="s">
        <v>3149</v>
      </c>
      <c r="G16" s="145">
        <v>900</v>
      </c>
      <c r="H16" s="146" t="s">
        <v>3167</v>
      </c>
    </row>
    <row r="17" spans="1:8" ht="63.75">
      <c r="A17" s="141" t="s">
        <v>3178</v>
      </c>
      <c r="B17" s="75" t="s">
        <v>3133</v>
      </c>
      <c r="C17" s="142" t="s">
        <v>3134</v>
      </c>
      <c r="D17" s="143" t="s">
        <v>3135</v>
      </c>
      <c r="E17" s="144" t="s">
        <v>3136</v>
      </c>
      <c r="F17" s="144" t="s">
        <v>3136</v>
      </c>
      <c r="G17" s="145">
        <v>1190.28</v>
      </c>
      <c r="H17" s="146" t="s">
        <v>3179</v>
      </c>
    </row>
    <row r="18" spans="1:8" ht="63.75">
      <c r="A18" s="141" t="s">
        <v>3180</v>
      </c>
      <c r="B18" s="75" t="s">
        <v>3133</v>
      </c>
      <c r="C18" s="142" t="s">
        <v>3181</v>
      </c>
      <c r="D18" s="143" t="s">
        <v>3135</v>
      </c>
      <c r="E18" s="144" t="s">
        <v>3182</v>
      </c>
      <c r="F18" s="144" t="s">
        <v>3182</v>
      </c>
      <c r="G18" s="145">
        <v>811.5</v>
      </c>
      <c r="H18" s="146" t="s">
        <v>3183</v>
      </c>
    </row>
    <row r="19" spans="1:8" ht="63.75">
      <c r="A19" s="141" t="s">
        <v>3184</v>
      </c>
      <c r="B19" s="75" t="s">
        <v>3133</v>
      </c>
      <c r="C19" s="142" t="s">
        <v>3185</v>
      </c>
      <c r="D19" s="143" t="s">
        <v>3135</v>
      </c>
      <c r="E19" s="144" t="s">
        <v>3149</v>
      </c>
      <c r="F19" s="144" t="s">
        <v>3149</v>
      </c>
      <c r="G19" s="145">
        <v>310.08</v>
      </c>
      <c r="H19" s="146" t="s">
        <v>3186</v>
      </c>
    </row>
    <row r="20" spans="1:8" ht="63.75">
      <c r="A20" s="141" t="s">
        <v>3187</v>
      </c>
      <c r="B20" s="75" t="s">
        <v>3133</v>
      </c>
      <c r="C20" s="142" t="s">
        <v>3188</v>
      </c>
      <c r="D20" s="143" t="s">
        <v>3135</v>
      </c>
      <c r="E20" s="144" t="s">
        <v>3189</v>
      </c>
      <c r="F20" s="144" t="s">
        <v>3190</v>
      </c>
      <c r="G20" s="145">
        <v>1494</v>
      </c>
      <c r="H20" s="146" t="s">
        <v>3191</v>
      </c>
    </row>
    <row r="21" spans="1:8" ht="63.75">
      <c r="A21" s="141" t="s">
        <v>3192</v>
      </c>
      <c r="B21" s="75" t="s">
        <v>3133</v>
      </c>
      <c r="C21" s="142" t="s">
        <v>3193</v>
      </c>
      <c r="D21" s="143" t="s">
        <v>3135</v>
      </c>
      <c r="E21" s="144" t="s">
        <v>3149</v>
      </c>
      <c r="F21" s="144" t="s">
        <v>3149</v>
      </c>
      <c r="G21" s="145">
        <v>966</v>
      </c>
      <c r="H21" s="146" t="s">
        <v>3194</v>
      </c>
    </row>
    <row r="22" spans="1:8" ht="63.75">
      <c r="A22" s="141" t="s">
        <v>3195</v>
      </c>
      <c r="B22" s="75" t="s">
        <v>3133</v>
      </c>
      <c r="C22" s="142" t="s">
        <v>3196</v>
      </c>
      <c r="D22" s="143" t="s">
        <v>3135</v>
      </c>
      <c r="E22" s="144" t="s">
        <v>3197</v>
      </c>
      <c r="F22" s="144" t="s">
        <v>3197</v>
      </c>
      <c r="G22" s="145">
        <v>450</v>
      </c>
      <c r="H22" s="146" t="s">
        <v>3198</v>
      </c>
    </row>
    <row r="23" spans="1:8" ht="63.75">
      <c r="A23" s="141" t="s">
        <v>3199</v>
      </c>
      <c r="B23" s="75" t="s">
        <v>3133</v>
      </c>
      <c r="C23" s="142" t="s">
        <v>3148</v>
      </c>
      <c r="D23" s="143" t="s">
        <v>3135</v>
      </c>
      <c r="E23" s="144" t="s">
        <v>3149</v>
      </c>
      <c r="F23" s="144" t="s">
        <v>3149</v>
      </c>
      <c r="G23" s="145">
        <v>900</v>
      </c>
      <c r="H23" s="146" t="s">
        <v>3191</v>
      </c>
    </row>
    <row r="24" spans="1:8" ht="63.75">
      <c r="A24" s="141" t="s">
        <v>3200</v>
      </c>
      <c r="B24" s="75" t="s">
        <v>3133</v>
      </c>
      <c r="C24" s="142" t="s">
        <v>3201</v>
      </c>
      <c r="D24" s="143" t="s">
        <v>3135</v>
      </c>
      <c r="E24" s="144" t="s">
        <v>3202</v>
      </c>
      <c r="F24" s="144" t="s">
        <v>3162</v>
      </c>
      <c r="G24" s="145">
        <v>372</v>
      </c>
      <c r="H24" s="146" t="s">
        <v>3191</v>
      </c>
    </row>
    <row r="25" spans="1:8" ht="140.25">
      <c r="A25" s="141" t="s">
        <v>3203</v>
      </c>
      <c r="B25" s="75" t="s">
        <v>3133</v>
      </c>
      <c r="C25" s="142" t="s">
        <v>3204</v>
      </c>
      <c r="D25" s="143" t="s">
        <v>3205</v>
      </c>
      <c r="E25" s="144" t="s">
        <v>3206</v>
      </c>
      <c r="F25" s="144" t="s">
        <v>3207</v>
      </c>
      <c r="G25" s="145">
        <v>2539.52</v>
      </c>
      <c r="H25" s="146" t="s">
        <v>3208</v>
      </c>
    </row>
    <row r="26" spans="1:8" ht="63.75">
      <c r="A26" s="141" t="s">
        <v>3209</v>
      </c>
      <c r="B26" s="75" t="s">
        <v>3133</v>
      </c>
      <c r="C26" s="142" t="s">
        <v>3210</v>
      </c>
      <c r="D26" s="143" t="s">
        <v>3135</v>
      </c>
      <c r="E26" s="144" t="s">
        <v>3211</v>
      </c>
      <c r="F26" s="144" t="s">
        <v>3212</v>
      </c>
      <c r="G26" s="145">
        <v>364</v>
      </c>
      <c r="H26" s="146" t="s">
        <v>3213</v>
      </c>
    </row>
    <row r="27" spans="1:8" ht="63.75">
      <c r="A27" s="141" t="s">
        <v>3214</v>
      </c>
      <c r="B27" s="75" t="s">
        <v>3133</v>
      </c>
      <c r="C27" s="142" t="s">
        <v>3173</v>
      </c>
      <c r="D27" s="143" t="s">
        <v>3135</v>
      </c>
      <c r="E27" s="144" t="s">
        <v>3174</v>
      </c>
      <c r="F27" s="144" t="s">
        <v>3175</v>
      </c>
      <c r="G27" s="145">
        <v>1056</v>
      </c>
      <c r="H27" s="146" t="s">
        <v>3213</v>
      </c>
    </row>
    <row r="28" spans="1:8" ht="63.75">
      <c r="A28" s="141" t="s">
        <v>3215</v>
      </c>
      <c r="B28" s="75" t="s">
        <v>3133</v>
      </c>
      <c r="C28" s="142" t="s">
        <v>3216</v>
      </c>
      <c r="D28" s="143" t="s">
        <v>3135</v>
      </c>
      <c r="E28" s="144" t="s">
        <v>3207</v>
      </c>
      <c r="F28" s="144" t="s">
        <v>3207</v>
      </c>
      <c r="G28" s="145">
        <v>552.96</v>
      </c>
      <c r="H28" s="146" t="s">
        <v>3217</v>
      </c>
    </row>
    <row r="29" spans="1:8" ht="63.75">
      <c r="A29" s="141" t="s">
        <v>3218</v>
      </c>
      <c r="B29" s="75" t="s">
        <v>3133</v>
      </c>
      <c r="C29" s="142" t="s">
        <v>3219</v>
      </c>
      <c r="D29" s="143" t="s">
        <v>3135</v>
      </c>
      <c r="E29" s="144" t="s">
        <v>3220</v>
      </c>
      <c r="F29" s="144" t="s">
        <v>3221</v>
      </c>
      <c r="G29" s="145">
        <v>945</v>
      </c>
      <c r="H29" s="146" t="s">
        <v>3213</v>
      </c>
    </row>
    <row r="30" spans="1:8" ht="63.75">
      <c r="A30" s="141" t="s">
        <v>3222</v>
      </c>
      <c r="B30" s="75" t="s">
        <v>3133</v>
      </c>
      <c r="C30" s="142" t="s">
        <v>3223</v>
      </c>
      <c r="D30" s="143" t="s">
        <v>3135</v>
      </c>
      <c r="E30" s="144" t="s">
        <v>3220</v>
      </c>
      <c r="F30" s="144" t="s">
        <v>3221</v>
      </c>
      <c r="G30" s="145">
        <v>456</v>
      </c>
      <c r="H30" s="146" t="s">
        <v>3213</v>
      </c>
    </row>
    <row r="31" spans="1:8" ht="63.75">
      <c r="A31" s="141" t="s">
        <v>3224</v>
      </c>
      <c r="B31" s="75" t="s">
        <v>3133</v>
      </c>
      <c r="C31" s="142" t="s">
        <v>3225</v>
      </c>
      <c r="D31" s="143" t="s">
        <v>3135</v>
      </c>
      <c r="E31" s="144" t="s">
        <v>3149</v>
      </c>
      <c r="F31" s="144" t="s">
        <v>3149</v>
      </c>
      <c r="G31" s="145">
        <v>744</v>
      </c>
      <c r="H31" s="146" t="s">
        <v>3213</v>
      </c>
    </row>
    <row r="32" spans="1:8" ht="63.75">
      <c r="A32" s="141" t="s">
        <v>3226</v>
      </c>
      <c r="B32" s="75" t="s">
        <v>3133</v>
      </c>
      <c r="C32" s="142" t="s">
        <v>3227</v>
      </c>
      <c r="D32" s="143" t="s">
        <v>3135</v>
      </c>
      <c r="E32" s="144" t="s">
        <v>3228</v>
      </c>
      <c r="F32" s="144" t="s">
        <v>3229</v>
      </c>
      <c r="G32" s="145">
        <v>3509.38</v>
      </c>
      <c r="H32" s="146" t="s">
        <v>3230</v>
      </c>
    </row>
    <row r="33" spans="1:8" ht="63.75">
      <c r="A33" s="141" t="s">
        <v>3231</v>
      </c>
      <c r="B33" s="75" t="s">
        <v>3133</v>
      </c>
      <c r="C33" s="142" t="s">
        <v>3232</v>
      </c>
      <c r="D33" s="143" t="s">
        <v>3135</v>
      </c>
      <c r="E33" s="144" t="s">
        <v>3233</v>
      </c>
      <c r="F33" s="144" t="s">
        <v>3234</v>
      </c>
      <c r="G33" s="145">
        <v>540</v>
      </c>
      <c r="H33" s="146" t="s">
        <v>3235</v>
      </c>
    </row>
    <row r="34" spans="1:8" ht="63.75">
      <c r="A34" s="141" t="s">
        <v>3236</v>
      </c>
      <c r="B34" s="75" t="s">
        <v>3133</v>
      </c>
      <c r="C34" s="142" t="s">
        <v>3237</v>
      </c>
      <c r="D34" s="143" t="s">
        <v>3135</v>
      </c>
      <c r="E34" s="144" t="s">
        <v>3238</v>
      </c>
      <c r="F34" s="144" t="s">
        <v>3238</v>
      </c>
      <c r="G34" s="145">
        <v>708.08</v>
      </c>
      <c r="H34" s="146" t="s">
        <v>3239</v>
      </c>
    </row>
    <row r="35" spans="1:8" ht="63.75">
      <c r="A35" s="141" t="s">
        <v>3240</v>
      </c>
      <c r="B35" s="75" t="s">
        <v>3133</v>
      </c>
      <c r="C35" s="142" t="s">
        <v>3241</v>
      </c>
      <c r="D35" s="143" t="s">
        <v>3135</v>
      </c>
      <c r="E35" s="144" t="s">
        <v>3242</v>
      </c>
      <c r="F35" s="144" t="s">
        <v>3242</v>
      </c>
      <c r="G35" s="145">
        <v>22.24</v>
      </c>
      <c r="H35" s="146" t="s">
        <v>3243</v>
      </c>
    </row>
    <row r="36" spans="1:8" ht="63.75">
      <c r="A36" s="141" t="s">
        <v>3244</v>
      </c>
      <c r="B36" s="75" t="s">
        <v>3133</v>
      </c>
      <c r="C36" s="142" t="s">
        <v>3245</v>
      </c>
      <c r="D36" s="143" t="s">
        <v>3135</v>
      </c>
      <c r="E36" s="144" t="s">
        <v>3246</v>
      </c>
      <c r="F36" s="144" t="s">
        <v>3246</v>
      </c>
      <c r="G36" s="145">
        <v>100</v>
      </c>
      <c r="H36" s="146" t="s">
        <v>3243</v>
      </c>
    </row>
    <row r="37" spans="1:8" ht="63.75">
      <c r="A37" s="141" t="s">
        <v>3247</v>
      </c>
      <c r="B37" s="75" t="s">
        <v>3133</v>
      </c>
      <c r="C37" s="142" t="s">
        <v>3248</v>
      </c>
      <c r="D37" s="143" t="s">
        <v>3135</v>
      </c>
      <c r="E37" s="144" t="s">
        <v>3249</v>
      </c>
      <c r="F37" s="144" t="s">
        <v>3250</v>
      </c>
      <c r="G37" s="145">
        <v>348</v>
      </c>
      <c r="H37" s="146" t="s">
        <v>3243</v>
      </c>
    </row>
    <row r="38" spans="1:8" ht="63.75">
      <c r="A38" s="141" t="s">
        <v>3251</v>
      </c>
      <c r="B38" s="75" t="s">
        <v>3133</v>
      </c>
      <c r="C38" s="142" t="s">
        <v>3252</v>
      </c>
      <c r="D38" s="143" t="s">
        <v>3135</v>
      </c>
      <c r="E38" s="144" t="s">
        <v>3162</v>
      </c>
      <c r="F38" s="144" t="s">
        <v>3162</v>
      </c>
      <c r="G38" s="145">
        <v>279</v>
      </c>
      <c r="H38" s="146" t="s">
        <v>3243</v>
      </c>
    </row>
    <row r="39" spans="1:8" ht="63.75">
      <c r="A39" s="141" t="s">
        <v>3253</v>
      </c>
      <c r="B39" s="75" t="s">
        <v>3133</v>
      </c>
      <c r="C39" s="142" t="s">
        <v>3254</v>
      </c>
      <c r="D39" s="143" t="s">
        <v>3135</v>
      </c>
      <c r="E39" s="144" t="s">
        <v>3156</v>
      </c>
      <c r="F39" s="144" t="s">
        <v>3156</v>
      </c>
      <c r="G39" s="145">
        <v>2744.63</v>
      </c>
      <c r="H39" s="146" t="s">
        <v>3255</v>
      </c>
    </row>
    <row r="40" spans="1:8" ht="63.75">
      <c r="A40" s="141" t="s">
        <v>3256</v>
      </c>
      <c r="B40" s="75" t="s">
        <v>3133</v>
      </c>
      <c r="C40" s="142" t="s">
        <v>3155</v>
      </c>
      <c r="D40" s="143" t="s">
        <v>3135</v>
      </c>
      <c r="E40" s="144" t="s">
        <v>3156</v>
      </c>
      <c r="F40" s="144" t="s">
        <v>3156</v>
      </c>
      <c r="G40" s="145">
        <v>1221.17</v>
      </c>
      <c r="H40" s="146" t="s">
        <v>3257</v>
      </c>
    </row>
    <row r="41" spans="1:8" ht="63.75">
      <c r="A41" s="141" t="s">
        <v>3258</v>
      </c>
      <c r="B41" s="75" t="s">
        <v>3133</v>
      </c>
      <c r="C41" s="142" t="s">
        <v>3259</v>
      </c>
      <c r="D41" s="143" t="s">
        <v>3135</v>
      </c>
      <c r="E41" s="144" t="s">
        <v>3260</v>
      </c>
      <c r="F41" s="144" t="s">
        <v>3260</v>
      </c>
      <c r="G41" s="145">
        <v>205</v>
      </c>
      <c r="H41" s="146" t="s">
        <v>3261</v>
      </c>
    </row>
    <row r="42" spans="1:8" ht="63.75">
      <c r="A42" s="141" t="s">
        <v>3262</v>
      </c>
      <c r="B42" s="75" t="s">
        <v>3133</v>
      </c>
      <c r="C42" s="142" t="s">
        <v>3263</v>
      </c>
      <c r="D42" s="143" t="s">
        <v>3135</v>
      </c>
      <c r="E42" s="144" t="s">
        <v>3264</v>
      </c>
      <c r="F42" s="144" t="s">
        <v>3265</v>
      </c>
      <c r="G42" s="145">
        <v>600</v>
      </c>
      <c r="H42" s="146" t="s">
        <v>3266</v>
      </c>
    </row>
    <row r="43" spans="1:8" ht="63.75">
      <c r="A43" s="141" t="s">
        <v>3267</v>
      </c>
      <c r="B43" s="75" t="s">
        <v>3133</v>
      </c>
      <c r="C43" s="142" t="s">
        <v>3268</v>
      </c>
      <c r="D43" s="143" t="s">
        <v>3135</v>
      </c>
      <c r="E43" s="144" t="s">
        <v>3269</v>
      </c>
      <c r="F43" s="144" t="s">
        <v>3182</v>
      </c>
      <c r="G43" s="145">
        <v>583.29999999999995</v>
      </c>
      <c r="H43" s="146" t="s">
        <v>3266</v>
      </c>
    </row>
    <row r="44" spans="1:8" ht="63.75">
      <c r="A44" s="141" t="s">
        <v>3270</v>
      </c>
      <c r="B44" s="75" t="s">
        <v>3133</v>
      </c>
      <c r="C44" s="142" t="s">
        <v>3271</v>
      </c>
      <c r="D44" s="143" t="s">
        <v>3135</v>
      </c>
      <c r="E44" s="144" t="s">
        <v>3272</v>
      </c>
      <c r="F44" s="144" t="s">
        <v>3273</v>
      </c>
      <c r="G44" s="145">
        <v>532</v>
      </c>
      <c r="H44" s="146" t="s">
        <v>3274</v>
      </c>
    </row>
    <row r="45" spans="1:8" ht="63.75">
      <c r="A45" s="141" t="s">
        <v>3275</v>
      </c>
      <c r="B45" s="75" t="s">
        <v>3133</v>
      </c>
      <c r="C45" s="142" t="s">
        <v>3161</v>
      </c>
      <c r="D45" s="143" t="s">
        <v>3135</v>
      </c>
      <c r="E45" s="144" t="s">
        <v>3162</v>
      </c>
      <c r="F45" s="144" t="s">
        <v>3162</v>
      </c>
      <c r="G45" s="145">
        <v>372</v>
      </c>
      <c r="H45" s="146" t="s">
        <v>3276</v>
      </c>
    </row>
    <row r="46" spans="1:8" ht="63.75">
      <c r="A46" s="141" t="s">
        <v>3277</v>
      </c>
      <c r="B46" s="75" t="s">
        <v>3133</v>
      </c>
      <c r="C46" s="142" t="s">
        <v>3278</v>
      </c>
      <c r="D46" s="143" t="s">
        <v>3135</v>
      </c>
      <c r="E46" s="144" t="s">
        <v>3238</v>
      </c>
      <c r="F46" s="144" t="s">
        <v>3238</v>
      </c>
      <c r="G46" s="145">
        <v>576.95000000000005</v>
      </c>
      <c r="H46" s="146" t="s">
        <v>3276</v>
      </c>
    </row>
    <row r="47" spans="1:8" ht="63.75">
      <c r="A47" s="141" t="s">
        <v>3279</v>
      </c>
      <c r="B47" s="75" t="s">
        <v>3133</v>
      </c>
      <c r="C47" s="142" t="s">
        <v>3280</v>
      </c>
      <c r="D47" s="143" t="s">
        <v>3135</v>
      </c>
      <c r="E47" s="144" t="s">
        <v>3156</v>
      </c>
      <c r="F47" s="144" t="s">
        <v>3156</v>
      </c>
      <c r="G47" s="145">
        <v>514.17999999999995</v>
      </c>
      <c r="H47" s="146" t="s">
        <v>3281</v>
      </c>
    </row>
    <row r="48" spans="1:8" ht="153">
      <c r="A48" s="141" t="s">
        <v>3282</v>
      </c>
      <c r="B48" s="75" t="s">
        <v>3133</v>
      </c>
      <c r="C48" s="142" t="s">
        <v>3283</v>
      </c>
      <c r="D48" s="143" t="s">
        <v>3205</v>
      </c>
      <c r="E48" s="144" t="s">
        <v>3284</v>
      </c>
      <c r="F48" s="144" t="s">
        <v>3285</v>
      </c>
      <c r="G48" s="145">
        <v>165.24</v>
      </c>
      <c r="H48" s="146" t="s">
        <v>3286</v>
      </c>
    </row>
    <row r="49" spans="1:8" ht="63.75">
      <c r="A49" s="141" t="s">
        <v>3287</v>
      </c>
      <c r="B49" s="75" t="s">
        <v>3133</v>
      </c>
      <c r="C49" s="142" t="s">
        <v>3278</v>
      </c>
      <c r="D49" s="143" t="s">
        <v>3135</v>
      </c>
      <c r="E49" s="144" t="s">
        <v>3238</v>
      </c>
      <c r="F49" s="144" t="s">
        <v>3238</v>
      </c>
      <c r="G49" s="145">
        <v>576.95000000000005</v>
      </c>
      <c r="H49" s="146" t="s">
        <v>3288</v>
      </c>
    </row>
    <row r="50" spans="1:8" ht="63.75">
      <c r="A50" s="141" t="s">
        <v>3289</v>
      </c>
      <c r="B50" s="75" t="s">
        <v>3133</v>
      </c>
      <c r="C50" s="142" t="s">
        <v>3290</v>
      </c>
      <c r="D50" s="143" t="s">
        <v>3135</v>
      </c>
      <c r="E50" s="144" t="s">
        <v>3291</v>
      </c>
      <c r="F50" s="144" t="s">
        <v>3140</v>
      </c>
      <c r="G50" s="145">
        <v>837.9</v>
      </c>
      <c r="H50" s="146" t="s">
        <v>3292</v>
      </c>
    </row>
    <row r="51" spans="1:8" ht="165.75">
      <c r="A51" s="141" t="s">
        <v>3293</v>
      </c>
      <c r="B51" s="75" t="s">
        <v>3133</v>
      </c>
      <c r="C51" s="142" t="s">
        <v>3294</v>
      </c>
      <c r="D51" s="143" t="s">
        <v>3205</v>
      </c>
      <c r="E51" s="144" t="s">
        <v>3295</v>
      </c>
      <c r="F51" s="144" t="s">
        <v>3221</v>
      </c>
      <c r="G51" s="145">
        <v>162.24</v>
      </c>
      <c r="H51" s="146" t="s">
        <v>3296</v>
      </c>
    </row>
    <row r="52" spans="1:8" ht="102">
      <c r="A52" s="141" t="s">
        <v>3297</v>
      </c>
      <c r="B52" s="75" t="s">
        <v>3133</v>
      </c>
      <c r="C52" s="142" t="s">
        <v>3298</v>
      </c>
      <c r="D52" s="143" t="s">
        <v>3205</v>
      </c>
      <c r="E52" s="144" t="s">
        <v>3299</v>
      </c>
      <c r="F52" s="144" t="s">
        <v>3170</v>
      </c>
      <c r="G52" s="145">
        <v>84</v>
      </c>
      <c r="H52" s="146" t="s">
        <v>3300</v>
      </c>
    </row>
    <row r="53" spans="1:8" ht="63.75">
      <c r="A53" s="141" t="s">
        <v>3301</v>
      </c>
      <c r="B53" s="75" t="s">
        <v>3133</v>
      </c>
      <c r="C53" s="142" t="s">
        <v>3302</v>
      </c>
      <c r="D53" s="143" t="s">
        <v>3135</v>
      </c>
      <c r="E53" s="144" t="s">
        <v>3303</v>
      </c>
      <c r="F53" s="144" t="s">
        <v>3304</v>
      </c>
      <c r="G53" s="145">
        <v>523.6</v>
      </c>
      <c r="H53" s="146" t="s">
        <v>3305</v>
      </c>
    </row>
    <row r="54" spans="1:8" ht="63.75">
      <c r="A54" s="141" t="s">
        <v>3306</v>
      </c>
      <c r="B54" s="75" t="s">
        <v>3133</v>
      </c>
      <c r="C54" s="142" t="s">
        <v>3307</v>
      </c>
      <c r="D54" s="143" t="s">
        <v>3135</v>
      </c>
      <c r="E54" s="144" t="s">
        <v>3308</v>
      </c>
      <c r="F54" s="144" t="s">
        <v>3308</v>
      </c>
      <c r="G54" s="145">
        <v>98.97</v>
      </c>
      <c r="H54" s="146" t="s">
        <v>3309</v>
      </c>
    </row>
    <row r="55" spans="1:8" ht="63.75">
      <c r="A55" s="141" t="s">
        <v>3310</v>
      </c>
      <c r="B55" s="75" t="s">
        <v>3133</v>
      </c>
      <c r="C55" s="142" t="s">
        <v>3311</v>
      </c>
      <c r="D55" s="143" t="s">
        <v>3135</v>
      </c>
      <c r="E55" s="144" t="s">
        <v>3140</v>
      </c>
      <c r="F55" s="144" t="s">
        <v>3140</v>
      </c>
      <c r="G55" s="145">
        <v>837.9</v>
      </c>
      <c r="H55" s="146" t="s">
        <v>3312</v>
      </c>
    </row>
    <row r="56" spans="1:8" ht="63.75">
      <c r="A56" s="141" t="s">
        <v>3313</v>
      </c>
      <c r="B56" s="75" t="s">
        <v>3133</v>
      </c>
      <c r="C56" s="142" t="s">
        <v>3158</v>
      </c>
      <c r="D56" s="143" t="s">
        <v>3135</v>
      </c>
      <c r="E56" s="144" t="s">
        <v>3314</v>
      </c>
      <c r="F56" s="144" t="s">
        <v>3152</v>
      </c>
      <c r="G56" s="145">
        <v>719.28</v>
      </c>
      <c r="H56" s="146" t="s">
        <v>3315</v>
      </c>
    </row>
    <row r="57" spans="1:8" ht="63.75">
      <c r="A57" s="141" t="s">
        <v>3316</v>
      </c>
      <c r="B57" s="75" t="s">
        <v>3133</v>
      </c>
      <c r="C57" s="142" t="s">
        <v>3317</v>
      </c>
      <c r="D57" s="143" t="s">
        <v>3135</v>
      </c>
      <c r="E57" s="144" t="s">
        <v>3318</v>
      </c>
      <c r="F57" s="144" t="s">
        <v>3319</v>
      </c>
      <c r="G57" s="145">
        <v>508.32</v>
      </c>
      <c r="H57" s="146" t="s">
        <v>3305</v>
      </c>
    </row>
    <row r="58" spans="1:8" ht="63.75">
      <c r="A58" s="141" t="s">
        <v>3320</v>
      </c>
      <c r="B58" s="75" t="s">
        <v>3133</v>
      </c>
      <c r="C58" s="142" t="s">
        <v>3321</v>
      </c>
      <c r="D58" s="143" t="s">
        <v>3135</v>
      </c>
      <c r="E58" s="144" t="s">
        <v>3322</v>
      </c>
      <c r="F58" s="144" t="s">
        <v>3323</v>
      </c>
      <c r="G58" s="145">
        <v>70.8</v>
      </c>
      <c r="H58" s="146" t="s">
        <v>3324</v>
      </c>
    </row>
    <row r="59" spans="1:8" ht="63.75">
      <c r="A59" s="141" t="s">
        <v>3325</v>
      </c>
      <c r="B59" s="75" t="s">
        <v>3133</v>
      </c>
      <c r="C59" s="142" t="s">
        <v>3326</v>
      </c>
      <c r="D59" s="143" t="s">
        <v>3135</v>
      </c>
      <c r="E59" s="144" t="s">
        <v>3327</v>
      </c>
      <c r="F59" s="144" t="s">
        <v>3149</v>
      </c>
      <c r="G59" s="145">
        <v>294.33</v>
      </c>
      <c r="H59" s="146" t="s">
        <v>3328</v>
      </c>
    </row>
    <row r="60" spans="1:8" ht="63.75">
      <c r="A60" s="141" t="s">
        <v>3329</v>
      </c>
      <c r="B60" s="75" t="s">
        <v>3133</v>
      </c>
      <c r="C60" s="142" t="s">
        <v>3330</v>
      </c>
      <c r="D60" s="143" t="s">
        <v>3135</v>
      </c>
      <c r="E60" s="144" t="s">
        <v>3291</v>
      </c>
      <c r="F60" s="144" t="s">
        <v>3140</v>
      </c>
      <c r="G60" s="145">
        <v>1675.8</v>
      </c>
      <c r="H60" s="146" t="s">
        <v>3331</v>
      </c>
    </row>
    <row r="61" spans="1:8" ht="63.75">
      <c r="A61" s="141" t="s">
        <v>3332</v>
      </c>
      <c r="B61" s="75" t="s">
        <v>3133</v>
      </c>
      <c r="C61" s="142" t="s">
        <v>3148</v>
      </c>
      <c r="D61" s="143" t="s">
        <v>3135</v>
      </c>
      <c r="E61" s="144" t="s">
        <v>3149</v>
      </c>
      <c r="F61" s="144" t="s">
        <v>3149</v>
      </c>
      <c r="G61" s="145">
        <v>2250</v>
      </c>
      <c r="H61" s="146" t="s">
        <v>3333</v>
      </c>
    </row>
    <row r="62" spans="1:8" ht="63.75">
      <c r="A62" s="141" t="s">
        <v>3334</v>
      </c>
      <c r="B62" s="75" t="s">
        <v>3133</v>
      </c>
      <c r="C62" s="142" t="s">
        <v>3335</v>
      </c>
      <c r="D62" s="143" t="s">
        <v>3135</v>
      </c>
      <c r="E62" s="144" t="s">
        <v>3182</v>
      </c>
      <c r="F62" s="144" t="s">
        <v>3182</v>
      </c>
      <c r="G62" s="145">
        <v>291.64999999999998</v>
      </c>
      <c r="H62" s="146" t="s">
        <v>3336</v>
      </c>
    </row>
    <row r="63" spans="1:8" ht="63.75">
      <c r="A63" s="141" t="s">
        <v>3337</v>
      </c>
      <c r="B63" s="75" t="s">
        <v>3133</v>
      </c>
      <c r="C63" s="142" t="s">
        <v>3338</v>
      </c>
      <c r="D63" s="143" t="s">
        <v>3135</v>
      </c>
      <c r="E63" s="144" t="s">
        <v>3220</v>
      </c>
      <c r="F63" s="144" t="s">
        <v>3221</v>
      </c>
      <c r="G63" s="145">
        <v>154</v>
      </c>
      <c r="H63" s="146" t="s">
        <v>3336</v>
      </c>
    </row>
    <row r="64" spans="1:8" ht="63.75">
      <c r="A64" s="141" t="s">
        <v>3339</v>
      </c>
      <c r="B64" s="75" t="s">
        <v>3133</v>
      </c>
      <c r="C64" s="142" t="s">
        <v>3340</v>
      </c>
      <c r="D64" s="143" t="s">
        <v>3135</v>
      </c>
      <c r="E64" s="144" t="s">
        <v>3149</v>
      </c>
      <c r="F64" s="144" t="s">
        <v>3149</v>
      </c>
      <c r="G64" s="145">
        <v>79.3</v>
      </c>
      <c r="H64" s="146" t="s">
        <v>3341</v>
      </c>
    </row>
    <row r="65" spans="1:8" ht="63.75">
      <c r="A65" s="141" t="s">
        <v>3342</v>
      </c>
      <c r="B65" s="75" t="s">
        <v>3133</v>
      </c>
      <c r="C65" s="142" t="s">
        <v>3343</v>
      </c>
      <c r="D65" s="143" t="s">
        <v>3135</v>
      </c>
      <c r="E65" s="144" t="s">
        <v>3344</v>
      </c>
      <c r="F65" s="144" t="s">
        <v>3345</v>
      </c>
      <c r="G65" s="145">
        <v>1824.78</v>
      </c>
      <c r="H65" s="146" t="s">
        <v>3346</v>
      </c>
    </row>
    <row r="66" spans="1:8" ht="63.75">
      <c r="A66" s="141" t="s">
        <v>3347</v>
      </c>
      <c r="B66" s="75" t="s">
        <v>3133</v>
      </c>
      <c r="C66" s="142" t="s">
        <v>3348</v>
      </c>
      <c r="D66" s="143" t="s">
        <v>3135</v>
      </c>
      <c r="E66" s="144" t="s">
        <v>3349</v>
      </c>
      <c r="F66" s="144" t="s">
        <v>3285</v>
      </c>
      <c r="G66" s="145">
        <v>465.5</v>
      </c>
      <c r="H66" s="146" t="s">
        <v>3341</v>
      </c>
    </row>
    <row r="67" spans="1:8" ht="63.75">
      <c r="A67" s="141" t="s">
        <v>3350</v>
      </c>
      <c r="B67" s="75" t="s">
        <v>3133</v>
      </c>
      <c r="C67" s="142" t="s">
        <v>3351</v>
      </c>
      <c r="D67" s="143" t="s">
        <v>3135</v>
      </c>
      <c r="E67" s="144" t="s">
        <v>3352</v>
      </c>
      <c r="F67" s="144" t="s">
        <v>3353</v>
      </c>
      <c r="G67" s="145">
        <v>936.1</v>
      </c>
      <c r="H67" s="146" t="s">
        <v>3354</v>
      </c>
    </row>
    <row r="68" spans="1:8" ht="63.75">
      <c r="A68" s="141" t="s">
        <v>3355</v>
      </c>
      <c r="B68" s="75" t="s">
        <v>3133</v>
      </c>
      <c r="C68" s="142" t="s">
        <v>3356</v>
      </c>
      <c r="D68" s="143" t="s">
        <v>3135</v>
      </c>
      <c r="E68" s="144" t="s">
        <v>3170</v>
      </c>
      <c r="F68" s="144" t="s">
        <v>3170</v>
      </c>
      <c r="G68" s="145">
        <v>560.4</v>
      </c>
      <c r="H68" s="146" t="s">
        <v>3354</v>
      </c>
    </row>
    <row r="69" spans="1:8" ht="63.75">
      <c r="A69" s="141" t="s">
        <v>3357</v>
      </c>
      <c r="B69" s="75" t="s">
        <v>3133</v>
      </c>
      <c r="C69" s="142" t="s">
        <v>3358</v>
      </c>
      <c r="D69" s="143" t="s">
        <v>3135</v>
      </c>
      <c r="E69" s="144" t="s">
        <v>3174</v>
      </c>
      <c r="F69" s="144" t="s">
        <v>3175</v>
      </c>
      <c r="G69" s="145">
        <v>924</v>
      </c>
      <c r="H69" s="146" t="s">
        <v>3354</v>
      </c>
    </row>
    <row r="70" spans="1:8" ht="63.75">
      <c r="A70" s="141" t="s">
        <v>3359</v>
      </c>
      <c r="B70" s="75" t="s">
        <v>3133</v>
      </c>
      <c r="C70" s="142" t="s">
        <v>3326</v>
      </c>
      <c r="D70" s="143" t="s">
        <v>3135</v>
      </c>
      <c r="E70" s="144" t="s">
        <v>3149</v>
      </c>
      <c r="F70" s="144" t="s">
        <v>3149</v>
      </c>
      <c r="G70" s="145">
        <v>362.16</v>
      </c>
      <c r="H70" s="146" t="s">
        <v>3354</v>
      </c>
    </row>
    <row r="71" spans="1:8" ht="63.75">
      <c r="A71" s="141" t="s">
        <v>3360</v>
      </c>
      <c r="B71" s="75" t="s">
        <v>3133</v>
      </c>
      <c r="C71" s="142" t="s">
        <v>3343</v>
      </c>
      <c r="D71" s="143" t="s">
        <v>3135</v>
      </c>
      <c r="E71" s="144" t="s">
        <v>3344</v>
      </c>
      <c r="F71" s="144" t="s">
        <v>3345</v>
      </c>
      <c r="G71" s="145">
        <v>1824.78</v>
      </c>
      <c r="H71" s="146" t="s">
        <v>3361</v>
      </c>
    </row>
    <row r="72" spans="1:8" ht="63.75">
      <c r="A72" s="141" t="s">
        <v>3362</v>
      </c>
      <c r="B72" s="75" t="s">
        <v>3133</v>
      </c>
      <c r="C72" s="142" t="s">
        <v>3363</v>
      </c>
      <c r="D72" s="143" t="s">
        <v>3135</v>
      </c>
      <c r="E72" s="144" t="s">
        <v>3364</v>
      </c>
      <c r="F72" s="144" t="s">
        <v>3364</v>
      </c>
      <c r="G72" s="145">
        <v>135</v>
      </c>
      <c r="H72" s="146" t="s">
        <v>3365</v>
      </c>
    </row>
    <row r="73" spans="1:8" ht="63.75">
      <c r="A73" s="141" t="s">
        <v>3366</v>
      </c>
      <c r="B73" s="75" t="s">
        <v>3133</v>
      </c>
      <c r="C73" s="142" t="s">
        <v>3148</v>
      </c>
      <c r="D73" s="143" t="s">
        <v>3135</v>
      </c>
      <c r="E73" s="144" t="s">
        <v>3149</v>
      </c>
      <c r="F73" s="144" t="s">
        <v>3149</v>
      </c>
      <c r="G73" s="145">
        <v>1050</v>
      </c>
      <c r="H73" s="146" t="s">
        <v>3367</v>
      </c>
    </row>
    <row r="74" spans="1:8" ht="63.75">
      <c r="A74" s="141" t="s">
        <v>3368</v>
      </c>
      <c r="B74" s="75" t="s">
        <v>3133</v>
      </c>
      <c r="C74" s="142" t="s">
        <v>3369</v>
      </c>
      <c r="D74" s="143" t="s">
        <v>3135</v>
      </c>
      <c r="E74" s="144" t="s">
        <v>3182</v>
      </c>
      <c r="F74" s="144" t="s">
        <v>3182</v>
      </c>
      <c r="G74" s="145">
        <v>562.13</v>
      </c>
      <c r="H74" s="146" t="s">
        <v>3370</v>
      </c>
    </row>
    <row r="75" spans="1:8" ht="63.75">
      <c r="A75" s="141" t="s">
        <v>3371</v>
      </c>
      <c r="B75" s="75" t="s">
        <v>3133</v>
      </c>
      <c r="C75" s="142" t="s">
        <v>3372</v>
      </c>
      <c r="D75" s="143" t="s">
        <v>3135</v>
      </c>
      <c r="E75" s="144" t="s">
        <v>3170</v>
      </c>
      <c r="F75" s="144" t="s">
        <v>3170</v>
      </c>
      <c r="G75" s="145">
        <v>168</v>
      </c>
      <c r="H75" s="146" t="s">
        <v>3370</v>
      </c>
    </row>
    <row r="76" spans="1:8" ht="127.5">
      <c r="A76" s="141" t="s">
        <v>3373</v>
      </c>
      <c r="B76" s="75" t="s">
        <v>3133</v>
      </c>
      <c r="C76" s="142" t="s">
        <v>3374</v>
      </c>
      <c r="D76" s="143" t="s">
        <v>3205</v>
      </c>
      <c r="E76" s="144" t="s">
        <v>3375</v>
      </c>
      <c r="F76" s="144" t="s">
        <v>3376</v>
      </c>
      <c r="G76" s="145">
        <v>260</v>
      </c>
      <c r="H76" s="146" t="s">
        <v>3377</v>
      </c>
    </row>
    <row r="77" spans="1:8" ht="63.75">
      <c r="A77" s="141" t="s">
        <v>3378</v>
      </c>
      <c r="B77" s="75" t="s">
        <v>3133</v>
      </c>
      <c r="C77" s="142" t="s">
        <v>3379</v>
      </c>
      <c r="D77" s="143" t="s">
        <v>3135</v>
      </c>
      <c r="E77" s="144" t="s">
        <v>3140</v>
      </c>
      <c r="F77" s="144" t="s">
        <v>3140</v>
      </c>
      <c r="G77" s="145">
        <v>3114</v>
      </c>
      <c r="H77" s="146" t="s">
        <v>3380</v>
      </c>
    </row>
    <row r="78" spans="1:8" ht="63.75">
      <c r="A78" s="141" t="s">
        <v>3381</v>
      </c>
      <c r="B78" s="75" t="s">
        <v>3133</v>
      </c>
      <c r="C78" s="142" t="s">
        <v>3382</v>
      </c>
      <c r="D78" s="143" t="s">
        <v>3135</v>
      </c>
      <c r="E78" s="144" t="s">
        <v>3149</v>
      </c>
      <c r="F78" s="144" t="s">
        <v>3149</v>
      </c>
      <c r="G78" s="145">
        <v>164.9</v>
      </c>
      <c r="H78" s="146" t="s">
        <v>3383</v>
      </c>
    </row>
    <row r="79" spans="1:8" ht="63.75">
      <c r="A79" s="141" t="s">
        <v>3384</v>
      </c>
      <c r="B79" s="75" t="s">
        <v>3133</v>
      </c>
      <c r="C79" s="142" t="s">
        <v>3385</v>
      </c>
      <c r="D79" s="143" t="s">
        <v>3135</v>
      </c>
      <c r="E79" s="144" t="s">
        <v>3386</v>
      </c>
      <c r="F79" s="144" t="s">
        <v>3387</v>
      </c>
      <c r="G79" s="145">
        <v>47</v>
      </c>
      <c r="H79" s="146" t="s">
        <v>3383</v>
      </c>
    </row>
    <row r="80" spans="1:8" ht="63.75">
      <c r="A80" s="141" t="s">
        <v>3388</v>
      </c>
      <c r="B80" s="75" t="s">
        <v>3133</v>
      </c>
      <c r="C80" s="142" t="s">
        <v>3389</v>
      </c>
      <c r="D80" s="143" t="s">
        <v>3135</v>
      </c>
      <c r="E80" s="144" t="s">
        <v>3303</v>
      </c>
      <c r="F80" s="144" t="s">
        <v>3304</v>
      </c>
      <c r="G80" s="145">
        <v>856.8</v>
      </c>
      <c r="H80" s="146" t="s">
        <v>3383</v>
      </c>
    </row>
    <row r="81" spans="1:8" ht="63.75">
      <c r="A81" s="141" t="s">
        <v>3390</v>
      </c>
      <c r="B81" s="75" t="s">
        <v>3133</v>
      </c>
      <c r="C81" s="142" t="s">
        <v>3391</v>
      </c>
      <c r="D81" s="143" t="s">
        <v>3135</v>
      </c>
      <c r="E81" s="144" t="s">
        <v>3392</v>
      </c>
      <c r="F81" s="144" t="s">
        <v>3393</v>
      </c>
      <c r="G81" s="145">
        <v>130</v>
      </c>
      <c r="H81" s="146" t="s">
        <v>3394</v>
      </c>
    </row>
    <row r="82" spans="1:8" ht="63.75">
      <c r="A82" s="141" t="s">
        <v>3395</v>
      </c>
      <c r="B82" s="75" t="s">
        <v>3133</v>
      </c>
      <c r="C82" s="142" t="s">
        <v>3396</v>
      </c>
      <c r="D82" s="143" t="s">
        <v>3135</v>
      </c>
      <c r="E82" s="144" t="s">
        <v>3397</v>
      </c>
      <c r="F82" s="144" t="s">
        <v>3265</v>
      </c>
      <c r="G82" s="145">
        <v>300</v>
      </c>
      <c r="H82" s="146" t="s">
        <v>3398</v>
      </c>
    </row>
    <row r="83" spans="1:8" ht="165.75">
      <c r="A83" s="141" t="s">
        <v>3399</v>
      </c>
      <c r="B83" s="75" t="s">
        <v>3133</v>
      </c>
      <c r="C83" s="142" t="s">
        <v>3400</v>
      </c>
      <c r="D83" s="143" t="s">
        <v>3205</v>
      </c>
      <c r="E83" s="144" t="s">
        <v>3401</v>
      </c>
      <c r="F83" s="144" t="s">
        <v>3221</v>
      </c>
      <c r="G83" s="145">
        <v>157.5</v>
      </c>
      <c r="H83" s="146" t="s">
        <v>3402</v>
      </c>
    </row>
    <row r="84" spans="1:8" ht="63.75">
      <c r="A84" s="141" t="s">
        <v>3403</v>
      </c>
      <c r="B84" s="75" t="s">
        <v>3133</v>
      </c>
      <c r="C84" s="142" t="s">
        <v>3404</v>
      </c>
      <c r="D84" s="143" t="s">
        <v>3135</v>
      </c>
      <c r="E84" s="144" t="s">
        <v>3182</v>
      </c>
      <c r="F84" s="144" t="s">
        <v>3182</v>
      </c>
      <c r="G84" s="145">
        <v>291.64999999999998</v>
      </c>
      <c r="H84" s="146" t="s">
        <v>3394</v>
      </c>
    </row>
    <row r="85" spans="1:8" ht="63.75">
      <c r="A85" s="141" t="s">
        <v>3405</v>
      </c>
      <c r="B85" s="75" t="s">
        <v>3133</v>
      </c>
      <c r="C85" s="142" t="s">
        <v>3406</v>
      </c>
      <c r="D85" s="143" t="s">
        <v>3135</v>
      </c>
      <c r="E85" s="144" t="s">
        <v>3149</v>
      </c>
      <c r="F85" s="144" t="s">
        <v>3149</v>
      </c>
      <c r="G85" s="145">
        <v>744</v>
      </c>
      <c r="H85" s="146" t="s">
        <v>3394</v>
      </c>
    </row>
    <row r="86" spans="1:8" ht="63.75">
      <c r="A86" s="141" t="s">
        <v>3407</v>
      </c>
      <c r="B86" s="75" t="s">
        <v>3133</v>
      </c>
      <c r="C86" s="142" t="s">
        <v>3408</v>
      </c>
      <c r="D86" s="143" t="s">
        <v>3135</v>
      </c>
      <c r="E86" s="144" t="s">
        <v>3409</v>
      </c>
      <c r="F86" s="144" t="s">
        <v>3410</v>
      </c>
      <c r="G86" s="145">
        <v>600</v>
      </c>
      <c r="H86" s="146" t="s">
        <v>3411</v>
      </c>
    </row>
    <row r="87" spans="1:8" ht="63.75">
      <c r="A87" s="141" t="s">
        <v>3412</v>
      </c>
      <c r="B87" s="75" t="s">
        <v>3133</v>
      </c>
      <c r="C87" s="142" t="s">
        <v>3413</v>
      </c>
      <c r="D87" s="143" t="s">
        <v>3135</v>
      </c>
      <c r="E87" s="144" t="s">
        <v>3344</v>
      </c>
      <c r="F87" s="144" t="s">
        <v>3345</v>
      </c>
      <c r="G87" s="145">
        <v>1824.78</v>
      </c>
      <c r="H87" s="146" t="s">
        <v>3414</v>
      </c>
    </row>
    <row r="88" spans="1:8" ht="38.25">
      <c r="A88" s="141" t="s">
        <v>3415</v>
      </c>
      <c r="B88" s="75" t="s">
        <v>3416</v>
      </c>
      <c r="C88" s="142" t="s">
        <v>3417</v>
      </c>
      <c r="D88" s="143" t="s">
        <v>3135</v>
      </c>
      <c r="E88" s="144" t="s">
        <v>3418</v>
      </c>
      <c r="F88" s="144" t="s">
        <v>3419</v>
      </c>
      <c r="G88" s="145">
        <v>135</v>
      </c>
      <c r="H88" s="146" t="s">
        <v>3420</v>
      </c>
    </row>
    <row r="89" spans="1:8" ht="63.75">
      <c r="A89" s="141" t="s">
        <v>3421</v>
      </c>
      <c r="B89" s="75" t="s">
        <v>3133</v>
      </c>
      <c r="C89" s="142" t="s">
        <v>3422</v>
      </c>
      <c r="D89" s="143" t="s">
        <v>3135</v>
      </c>
      <c r="E89" s="144" t="s">
        <v>3423</v>
      </c>
      <c r="F89" s="144" t="s">
        <v>3424</v>
      </c>
      <c r="G89" s="145">
        <v>432</v>
      </c>
      <c r="H89" s="146" t="s">
        <v>3420</v>
      </c>
    </row>
    <row r="90" spans="1:8" ht="63.75">
      <c r="A90" s="141" t="s">
        <v>3425</v>
      </c>
      <c r="B90" s="75" t="s">
        <v>3133</v>
      </c>
      <c r="C90" s="142" t="s">
        <v>3426</v>
      </c>
      <c r="D90" s="143" t="s">
        <v>3135</v>
      </c>
      <c r="E90" s="144" t="s">
        <v>3149</v>
      </c>
      <c r="F90" s="144" t="s">
        <v>3149</v>
      </c>
      <c r="G90" s="145">
        <v>310.08</v>
      </c>
      <c r="H90" s="146" t="s">
        <v>3420</v>
      </c>
    </row>
    <row r="91" spans="1:8" ht="63.75">
      <c r="A91" s="141" t="s">
        <v>3427</v>
      </c>
      <c r="B91" s="75" t="s">
        <v>3133</v>
      </c>
      <c r="C91" s="142" t="s">
        <v>3413</v>
      </c>
      <c r="D91" s="143" t="s">
        <v>3135</v>
      </c>
      <c r="E91" s="144" t="s">
        <v>3344</v>
      </c>
      <c r="F91" s="144" t="s">
        <v>3345</v>
      </c>
      <c r="G91" s="145">
        <v>1824.78</v>
      </c>
      <c r="H91" s="146" t="s">
        <v>3428</v>
      </c>
    </row>
    <row r="92" spans="1:8" ht="63.75">
      <c r="A92" s="141" t="s">
        <v>3429</v>
      </c>
      <c r="B92" s="75" t="s">
        <v>3133</v>
      </c>
      <c r="C92" s="142" t="s">
        <v>3430</v>
      </c>
      <c r="D92" s="143" t="s">
        <v>3135</v>
      </c>
      <c r="E92" s="144" t="s">
        <v>3431</v>
      </c>
      <c r="F92" s="144" t="s">
        <v>3273</v>
      </c>
      <c r="G92" s="145">
        <v>532</v>
      </c>
      <c r="H92" s="146" t="s">
        <v>3428</v>
      </c>
    </row>
    <row r="93" spans="1:8" ht="63.75">
      <c r="A93" s="141" t="s">
        <v>3432</v>
      </c>
      <c r="B93" s="75" t="s">
        <v>3133</v>
      </c>
      <c r="C93" s="142" t="s">
        <v>3433</v>
      </c>
      <c r="D93" s="143" t="s">
        <v>3135</v>
      </c>
      <c r="E93" s="144" t="s">
        <v>3220</v>
      </c>
      <c r="F93" s="144" t="s">
        <v>3221</v>
      </c>
      <c r="G93" s="145">
        <v>630</v>
      </c>
      <c r="H93" s="146" t="s">
        <v>3428</v>
      </c>
    </row>
    <row r="94" spans="1:8" ht="63.75">
      <c r="A94" s="141" t="s">
        <v>3434</v>
      </c>
      <c r="B94" s="75" t="s">
        <v>3133</v>
      </c>
      <c r="C94" s="142" t="s">
        <v>3435</v>
      </c>
      <c r="D94" s="143" t="s">
        <v>3135</v>
      </c>
      <c r="E94" s="144" t="s">
        <v>3170</v>
      </c>
      <c r="F94" s="144" t="s">
        <v>3170</v>
      </c>
      <c r="G94" s="145">
        <v>840.6</v>
      </c>
      <c r="H94" s="146" t="s">
        <v>3428</v>
      </c>
    </row>
    <row r="95" spans="1:8" ht="63.75">
      <c r="A95" s="141" t="s">
        <v>3436</v>
      </c>
      <c r="B95" s="75" t="s">
        <v>3133</v>
      </c>
      <c r="C95" s="142" t="s">
        <v>3437</v>
      </c>
      <c r="D95" s="143" t="s">
        <v>3135</v>
      </c>
      <c r="E95" s="144" t="s">
        <v>3149</v>
      </c>
      <c r="F95" s="144" t="s">
        <v>3149</v>
      </c>
      <c r="G95" s="145">
        <v>525</v>
      </c>
      <c r="H95" s="146" t="s">
        <v>3428</v>
      </c>
    </row>
    <row r="96" spans="1:8" ht="63.75">
      <c r="A96" s="141" t="s">
        <v>3438</v>
      </c>
      <c r="B96" s="75" t="s">
        <v>3133</v>
      </c>
      <c r="C96" s="142" t="s">
        <v>3439</v>
      </c>
      <c r="D96" s="143" t="s">
        <v>3135</v>
      </c>
      <c r="E96" s="144" t="s">
        <v>3440</v>
      </c>
      <c r="F96" s="144" t="s">
        <v>3441</v>
      </c>
      <c r="G96" s="145">
        <v>148.80000000000001</v>
      </c>
      <c r="H96" s="146" t="s">
        <v>3428</v>
      </c>
    </row>
    <row r="97" spans="1:8" ht="63.75">
      <c r="A97" s="141" t="s">
        <v>3442</v>
      </c>
      <c r="B97" s="75" t="s">
        <v>3133</v>
      </c>
      <c r="C97" s="142" t="s">
        <v>3443</v>
      </c>
      <c r="D97" s="143" t="s">
        <v>3135</v>
      </c>
      <c r="E97" s="144" t="s">
        <v>3220</v>
      </c>
      <c r="F97" s="144" t="s">
        <v>3221</v>
      </c>
      <c r="G97" s="145">
        <v>304</v>
      </c>
      <c r="H97" s="146" t="s">
        <v>3428</v>
      </c>
    </row>
    <row r="98" spans="1:8" ht="178.5">
      <c r="A98" s="141" t="s">
        <v>3444</v>
      </c>
      <c r="B98" s="75" t="s">
        <v>3133</v>
      </c>
      <c r="C98" s="142" t="s">
        <v>3445</v>
      </c>
      <c r="D98" s="143" t="s">
        <v>3205</v>
      </c>
      <c r="E98" s="144" t="s">
        <v>3446</v>
      </c>
      <c r="F98" s="144" t="s">
        <v>3221</v>
      </c>
      <c r="G98" s="145">
        <v>335</v>
      </c>
      <c r="H98" s="146" t="s">
        <v>3402</v>
      </c>
    </row>
    <row r="99" spans="1:8" ht="51">
      <c r="A99" s="141" t="s">
        <v>3447</v>
      </c>
      <c r="B99" s="75" t="s">
        <v>3416</v>
      </c>
      <c r="C99" s="142" t="s">
        <v>3448</v>
      </c>
      <c r="D99" s="143" t="s">
        <v>3449</v>
      </c>
      <c r="E99" s="144" t="s">
        <v>3450</v>
      </c>
      <c r="F99" s="144" t="s">
        <v>3451</v>
      </c>
      <c r="G99" s="145">
        <v>768.6</v>
      </c>
      <c r="H99" s="146" t="s">
        <v>3452</v>
      </c>
    </row>
    <row r="100" spans="1:8" ht="63.75">
      <c r="A100" s="141" t="s">
        <v>3453</v>
      </c>
      <c r="B100" s="75" t="s">
        <v>3416</v>
      </c>
      <c r="C100" s="142" t="s">
        <v>3454</v>
      </c>
      <c r="D100" s="143" t="s">
        <v>3205</v>
      </c>
      <c r="E100" s="144" t="s">
        <v>3455</v>
      </c>
      <c r="F100" s="144" t="s">
        <v>3456</v>
      </c>
      <c r="G100" s="145">
        <v>1080</v>
      </c>
      <c r="H100" s="146" t="s">
        <v>5524</v>
      </c>
    </row>
    <row r="101" spans="1:8" ht="63.75">
      <c r="A101" s="141" t="s">
        <v>3457</v>
      </c>
      <c r="B101" s="75" t="s">
        <v>3133</v>
      </c>
      <c r="C101" s="142" t="s">
        <v>3458</v>
      </c>
      <c r="D101" s="143" t="s">
        <v>3135</v>
      </c>
      <c r="E101" s="144" t="s">
        <v>3182</v>
      </c>
      <c r="F101" s="144" t="s">
        <v>3182</v>
      </c>
      <c r="G101" s="145">
        <v>541</v>
      </c>
      <c r="H101" s="146" t="s">
        <v>3459</v>
      </c>
    </row>
    <row r="102" spans="1:8" ht="63.75">
      <c r="A102" s="141" t="s">
        <v>3460</v>
      </c>
      <c r="B102" s="75" t="s">
        <v>3133</v>
      </c>
      <c r="C102" s="142" t="s">
        <v>3461</v>
      </c>
      <c r="D102" s="143" t="s">
        <v>3135</v>
      </c>
      <c r="E102" s="144" t="s">
        <v>3149</v>
      </c>
      <c r="F102" s="144" t="s">
        <v>3149</v>
      </c>
      <c r="G102" s="145">
        <v>290.7</v>
      </c>
      <c r="H102" s="146" t="s">
        <v>3462</v>
      </c>
    </row>
    <row r="103" spans="1:8" ht="63.75">
      <c r="A103" s="141" t="s">
        <v>3463</v>
      </c>
      <c r="B103" s="75" t="s">
        <v>3133</v>
      </c>
      <c r="C103" s="142" t="s">
        <v>3464</v>
      </c>
      <c r="D103" s="143" t="s">
        <v>3135</v>
      </c>
      <c r="E103" s="144" t="s">
        <v>3140</v>
      </c>
      <c r="F103" s="144" t="s">
        <v>3140</v>
      </c>
      <c r="G103" s="145">
        <v>1675.8</v>
      </c>
      <c r="H103" s="146" t="s">
        <v>3465</v>
      </c>
    </row>
    <row r="104" spans="1:8" ht="63.75">
      <c r="A104" s="141" t="s">
        <v>3466</v>
      </c>
      <c r="B104" s="75" t="s">
        <v>3133</v>
      </c>
      <c r="C104" s="142" t="s">
        <v>3467</v>
      </c>
      <c r="D104" s="143" t="s">
        <v>3135</v>
      </c>
      <c r="E104" s="144" t="s">
        <v>3140</v>
      </c>
      <c r="F104" s="144" t="s">
        <v>3140</v>
      </c>
      <c r="G104" s="145">
        <v>2335.5</v>
      </c>
      <c r="H104" s="146" t="s">
        <v>3465</v>
      </c>
    </row>
    <row r="105" spans="1:8" ht="63.75">
      <c r="A105" s="141" t="s">
        <v>3468</v>
      </c>
      <c r="B105" s="75" t="s">
        <v>3133</v>
      </c>
      <c r="C105" s="142" t="s">
        <v>3469</v>
      </c>
      <c r="D105" s="143" t="s">
        <v>3135</v>
      </c>
      <c r="E105" s="144" t="s">
        <v>3470</v>
      </c>
      <c r="F105" s="144" t="s">
        <v>3470</v>
      </c>
      <c r="G105" s="145">
        <v>144</v>
      </c>
      <c r="H105" s="146" t="s">
        <v>3465</v>
      </c>
    </row>
    <row r="106" spans="1:8" ht="63.75">
      <c r="A106" s="141" t="s">
        <v>3471</v>
      </c>
      <c r="B106" s="75" t="s">
        <v>3133</v>
      </c>
      <c r="C106" s="142" t="s">
        <v>3472</v>
      </c>
      <c r="D106" s="143" t="s">
        <v>3135</v>
      </c>
      <c r="E106" s="144" t="s">
        <v>3352</v>
      </c>
      <c r="F106" s="144" t="s">
        <v>3353</v>
      </c>
      <c r="G106" s="145">
        <v>280.3</v>
      </c>
      <c r="H106" s="146" t="s">
        <v>3473</v>
      </c>
    </row>
    <row r="107" spans="1:8" ht="63.75">
      <c r="A107" s="141" t="s">
        <v>3474</v>
      </c>
      <c r="B107" s="75" t="s">
        <v>3133</v>
      </c>
      <c r="C107" s="142" t="s">
        <v>3475</v>
      </c>
      <c r="D107" s="143" t="s">
        <v>3135</v>
      </c>
      <c r="E107" s="144" t="s">
        <v>3476</v>
      </c>
      <c r="F107" s="144" t="s">
        <v>3477</v>
      </c>
      <c r="G107" s="145">
        <v>206.4</v>
      </c>
      <c r="H107" s="146" t="s">
        <v>3478</v>
      </c>
    </row>
    <row r="108" spans="1:8" ht="63.75">
      <c r="A108" s="141" t="s">
        <v>3479</v>
      </c>
      <c r="B108" s="75" t="s">
        <v>3133</v>
      </c>
      <c r="C108" s="142" t="s">
        <v>3480</v>
      </c>
      <c r="D108" s="143" t="s">
        <v>3135</v>
      </c>
      <c r="E108" s="144" t="s">
        <v>3149</v>
      </c>
      <c r="F108" s="144" t="s">
        <v>3149</v>
      </c>
      <c r="G108" s="145">
        <v>750</v>
      </c>
      <c r="H108" s="146" t="s">
        <v>3481</v>
      </c>
    </row>
    <row r="109" spans="1:8" ht="63.75">
      <c r="A109" s="141" t="s">
        <v>3482</v>
      </c>
      <c r="B109" s="75" t="s">
        <v>3133</v>
      </c>
      <c r="C109" s="142" t="s">
        <v>3483</v>
      </c>
      <c r="D109" s="143" t="s">
        <v>3135</v>
      </c>
      <c r="E109" s="144" t="s">
        <v>3149</v>
      </c>
      <c r="F109" s="144" t="s">
        <v>3149</v>
      </c>
      <c r="G109" s="145">
        <v>414</v>
      </c>
      <c r="H109" s="146" t="s">
        <v>3481</v>
      </c>
    </row>
    <row r="110" spans="1:8" ht="63.75">
      <c r="A110" s="141" t="s">
        <v>3484</v>
      </c>
      <c r="B110" s="75" t="s">
        <v>3133</v>
      </c>
      <c r="C110" s="142" t="s">
        <v>3435</v>
      </c>
      <c r="D110" s="143" t="s">
        <v>3135</v>
      </c>
      <c r="E110" s="144" t="s">
        <v>3170</v>
      </c>
      <c r="F110" s="144" t="s">
        <v>3170</v>
      </c>
      <c r="G110" s="145">
        <v>420.3</v>
      </c>
      <c r="H110" s="146" t="s">
        <v>3481</v>
      </c>
    </row>
    <row r="111" spans="1:8" ht="63.75">
      <c r="A111" s="141" t="s">
        <v>3485</v>
      </c>
      <c r="B111" s="75" t="s">
        <v>3133</v>
      </c>
      <c r="C111" s="142" t="s">
        <v>3486</v>
      </c>
      <c r="D111" s="143" t="s">
        <v>3135</v>
      </c>
      <c r="E111" s="144" t="s">
        <v>3323</v>
      </c>
      <c r="F111" s="144" t="s">
        <v>3323</v>
      </c>
      <c r="G111" s="145">
        <v>70.8</v>
      </c>
      <c r="H111" s="146" t="s">
        <v>3487</v>
      </c>
    </row>
    <row r="112" spans="1:8" ht="63.75">
      <c r="A112" s="141" t="s">
        <v>3488</v>
      </c>
      <c r="B112" s="75" t="s">
        <v>3133</v>
      </c>
      <c r="C112" s="142" t="s">
        <v>3489</v>
      </c>
      <c r="D112" s="143" t="s">
        <v>3135</v>
      </c>
      <c r="E112" s="144" t="s">
        <v>3477</v>
      </c>
      <c r="F112" s="144" t="s">
        <v>3477</v>
      </c>
      <c r="G112" s="145">
        <v>3</v>
      </c>
      <c r="H112" s="146" t="s">
        <v>3490</v>
      </c>
    </row>
    <row r="113" spans="1:8" ht="63.75">
      <c r="A113" s="141" t="s">
        <v>3491</v>
      </c>
      <c r="B113" s="75" t="s">
        <v>3133</v>
      </c>
      <c r="C113" s="142" t="s">
        <v>3492</v>
      </c>
      <c r="D113" s="143" t="s">
        <v>3135</v>
      </c>
      <c r="E113" s="144" t="s">
        <v>3175</v>
      </c>
      <c r="F113" s="144" t="s">
        <v>3175</v>
      </c>
      <c r="G113" s="145">
        <v>1056</v>
      </c>
      <c r="H113" s="146" t="s">
        <v>3493</v>
      </c>
    </row>
    <row r="114" spans="1:8" ht="63.75">
      <c r="A114" s="141" t="s">
        <v>3494</v>
      </c>
      <c r="B114" s="75" t="s">
        <v>3133</v>
      </c>
      <c r="C114" s="142" t="s">
        <v>3495</v>
      </c>
      <c r="D114" s="143" t="s">
        <v>3135</v>
      </c>
      <c r="E114" s="144" t="s">
        <v>3182</v>
      </c>
      <c r="F114" s="144" t="s">
        <v>3182</v>
      </c>
      <c r="G114" s="145">
        <v>583.29999999999995</v>
      </c>
      <c r="H114" s="146" t="s">
        <v>3493</v>
      </c>
    </row>
    <row r="115" spans="1:8" ht="63.75">
      <c r="A115" s="141" t="s">
        <v>3496</v>
      </c>
      <c r="B115" s="75" t="s">
        <v>3133</v>
      </c>
      <c r="C115" s="142" t="s">
        <v>3497</v>
      </c>
      <c r="D115" s="143" t="s">
        <v>3135</v>
      </c>
      <c r="E115" s="144" t="s">
        <v>3285</v>
      </c>
      <c r="F115" s="144" t="s">
        <v>3285</v>
      </c>
      <c r="G115" s="145">
        <v>93.1</v>
      </c>
      <c r="H115" s="146" t="s">
        <v>3473</v>
      </c>
    </row>
    <row r="116" spans="1:8" ht="127.5">
      <c r="A116" s="141" t="s">
        <v>3498</v>
      </c>
      <c r="B116" s="75" t="s">
        <v>3133</v>
      </c>
      <c r="C116" s="142" t="s">
        <v>3499</v>
      </c>
      <c r="D116" s="143" t="s">
        <v>3205</v>
      </c>
      <c r="E116" s="144" t="s">
        <v>3500</v>
      </c>
      <c r="F116" s="144" t="s">
        <v>3501</v>
      </c>
      <c r="G116" s="145">
        <v>116.84</v>
      </c>
      <c r="H116" s="146" t="s">
        <v>3502</v>
      </c>
    </row>
    <row r="117" spans="1:8" ht="63.75">
      <c r="A117" s="141" t="s">
        <v>3503</v>
      </c>
      <c r="B117" s="75" t="s">
        <v>3133</v>
      </c>
      <c r="C117" s="142" t="s">
        <v>3504</v>
      </c>
      <c r="D117" s="143" t="s">
        <v>3205</v>
      </c>
      <c r="E117" s="144" t="s">
        <v>3505</v>
      </c>
      <c r="F117" s="144" t="s">
        <v>3506</v>
      </c>
      <c r="G117" s="145">
        <v>67.599999999999994</v>
      </c>
      <c r="H117" s="146" t="s">
        <v>3507</v>
      </c>
    </row>
    <row r="118" spans="1:8" ht="63.75">
      <c r="A118" s="141" t="s">
        <v>3508</v>
      </c>
      <c r="B118" s="75" t="s">
        <v>3133</v>
      </c>
      <c r="C118" s="142" t="s">
        <v>3509</v>
      </c>
      <c r="D118" s="143" t="s">
        <v>3135</v>
      </c>
      <c r="E118" s="144" t="s">
        <v>3149</v>
      </c>
      <c r="F118" s="144" t="s">
        <v>3149</v>
      </c>
      <c r="G118" s="145">
        <v>158.6</v>
      </c>
      <c r="H118" s="146" t="s">
        <v>3510</v>
      </c>
    </row>
    <row r="119" spans="1:8" ht="63.75">
      <c r="A119" s="141" t="s">
        <v>3511</v>
      </c>
      <c r="B119" s="75" t="s">
        <v>3133</v>
      </c>
      <c r="C119" s="142" t="s">
        <v>3464</v>
      </c>
      <c r="D119" s="143" t="s">
        <v>3135</v>
      </c>
      <c r="E119" s="144" t="s">
        <v>3140</v>
      </c>
      <c r="F119" s="144" t="s">
        <v>3140</v>
      </c>
      <c r="G119" s="145">
        <v>744.8</v>
      </c>
      <c r="H119" s="146" t="s">
        <v>3512</v>
      </c>
    </row>
    <row r="120" spans="1:8" ht="63.75">
      <c r="A120" s="141" t="s">
        <v>3513</v>
      </c>
      <c r="B120" s="75" t="s">
        <v>3133</v>
      </c>
      <c r="C120" s="142" t="s">
        <v>3464</v>
      </c>
      <c r="D120" s="143" t="s">
        <v>3135</v>
      </c>
      <c r="E120" s="144" t="s">
        <v>3140</v>
      </c>
      <c r="F120" s="144" t="s">
        <v>3140</v>
      </c>
      <c r="G120" s="145">
        <v>744.8</v>
      </c>
      <c r="H120" s="146" t="s">
        <v>3514</v>
      </c>
    </row>
    <row r="121" spans="1:8" ht="63.75">
      <c r="A121" s="141" t="s">
        <v>3515</v>
      </c>
      <c r="B121" s="75" t="s">
        <v>3416</v>
      </c>
      <c r="C121" s="142" t="s">
        <v>3516</v>
      </c>
      <c r="D121" s="143" t="s">
        <v>3135</v>
      </c>
      <c r="E121" s="144" t="s">
        <v>3517</v>
      </c>
      <c r="F121" s="144" t="s">
        <v>3518</v>
      </c>
      <c r="G121" s="145">
        <v>844</v>
      </c>
      <c r="H121" s="146" t="s">
        <v>3519</v>
      </c>
    </row>
    <row r="122" spans="1:8" ht="63.75">
      <c r="A122" s="141" t="s">
        <v>3520</v>
      </c>
      <c r="B122" s="75" t="s">
        <v>3133</v>
      </c>
      <c r="C122" s="142" t="s">
        <v>3302</v>
      </c>
      <c r="D122" s="143" t="s">
        <v>3135</v>
      </c>
      <c r="E122" s="144" t="s">
        <v>3303</v>
      </c>
      <c r="F122" s="144" t="s">
        <v>3304</v>
      </c>
      <c r="G122" s="145">
        <v>1190</v>
      </c>
      <c r="H122" s="146" t="s">
        <v>3521</v>
      </c>
    </row>
    <row r="123" spans="1:8" ht="63.75">
      <c r="A123" s="141" t="s">
        <v>3522</v>
      </c>
      <c r="B123" s="75" t="s">
        <v>3133</v>
      </c>
      <c r="C123" s="142" t="s">
        <v>3523</v>
      </c>
      <c r="D123" s="143" t="s">
        <v>3205</v>
      </c>
      <c r="E123" s="144" t="s">
        <v>3524</v>
      </c>
      <c r="F123" s="144" t="s">
        <v>3525</v>
      </c>
      <c r="G123" s="145">
        <v>311.85000000000002</v>
      </c>
      <c r="H123" s="146" t="s">
        <v>3526</v>
      </c>
    </row>
    <row r="124" spans="1:8" ht="63.75">
      <c r="A124" s="141" t="s">
        <v>3527</v>
      </c>
      <c r="B124" s="75" t="s">
        <v>3133</v>
      </c>
      <c r="C124" s="142" t="s">
        <v>3528</v>
      </c>
      <c r="D124" s="143" t="s">
        <v>3135</v>
      </c>
      <c r="E124" s="144" t="s">
        <v>3149</v>
      </c>
      <c r="F124" s="144" t="s">
        <v>3149</v>
      </c>
      <c r="G124" s="145">
        <v>360</v>
      </c>
      <c r="H124" s="146" t="s">
        <v>3521</v>
      </c>
    </row>
    <row r="125" spans="1:8" ht="63.75">
      <c r="A125" s="141" t="s">
        <v>3529</v>
      </c>
      <c r="B125" s="75" t="s">
        <v>3133</v>
      </c>
      <c r="C125" s="142" t="s">
        <v>3530</v>
      </c>
      <c r="D125" s="143" t="s">
        <v>3135</v>
      </c>
      <c r="E125" s="144" t="s">
        <v>3149</v>
      </c>
      <c r="F125" s="144" t="s">
        <v>3149</v>
      </c>
      <c r="G125" s="145">
        <v>312.48</v>
      </c>
      <c r="H125" s="146" t="s">
        <v>3531</v>
      </c>
    </row>
    <row r="126" spans="1:8" ht="63.75">
      <c r="A126" s="141">
        <v>4454790101</v>
      </c>
      <c r="B126" s="75" t="s">
        <v>3133</v>
      </c>
      <c r="C126" s="142" t="s">
        <v>3532</v>
      </c>
      <c r="D126" s="143" t="s">
        <v>3135</v>
      </c>
      <c r="E126" s="144" t="s">
        <v>3533</v>
      </c>
      <c r="F126" s="144" t="s">
        <v>3534</v>
      </c>
      <c r="G126" s="145">
        <v>8876</v>
      </c>
      <c r="H126" s="146" t="s">
        <v>3535</v>
      </c>
    </row>
    <row r="127" spans="1:8" ht="63.75">
      <c r="A127" s="141" t="s">
        <v>3536</v>
      </c>
      <c r="B127" s="75" t="s">
        <v>3133</v>
      </c>
      <c r="C127" s="142" t="s">
        <v>3458</v>
      </c>
      <c r="D127" s="143" t="s">
        <v>3135</v>
      </c>
      <c r="E127" s="144" t="s">
        <v>3182</v>
      </c>
      <c r="F127" s="144" t="s">
        <v>3182</v>
      </c>
      <c r="G127" s="145">
        <v>541</v>
      </c>
      <c r="H127" s="146" t="s">
        <v>3535</v>
      </c>
    </row>
    <row r="128" spans="1:8" ht="63.75">
      <c r="A128" s="141" t="s">
        <v>3537</v>
      </c>
      <c r="B128" s="75" t="s">
        <v>3133</v>
      </c>
      <c r="C128" s="142" t="s">
        <v>3435</v>
      </c>
      <c r="D128" s="143" t="s">
        <v>3135</v>
      </c>
      <c r="E128" s="144" t="s">
        <v>3170</v>
      </c>
      <c r="F128" s="144" t="s">
        <v>3170</v>
      </c>
      <c r="G128" s="145">
        <v>1120.8</v>
      </c>
      <c r="H128" s="146" t="s">
        <v>3535</v>
      </c>
    </row>
    <row r="129" spans="1:8" ht="63.75">
      <c r="A129" s="141" t="s">
        <v>3538</v>
      </c>
      <c r="B129" s="75" t="s">
        <v>3133</v>
      </c>
      <c r="C129" s="142" t="s">
        <v>3539</v>
      </c>
      <c r="D129" s="143" t="s">
        <v>3135</v>
      </c>
      <c r="E129" s="144" t="s">
        <v>3174</v>
      </c>
      <c r="F129" s="144" t="s">
        <v>3175</v>
      </c>
      <c r="G129" s="145">
        <v>432</v>
      </c>
      <c r="H129" s="146" t="s">
        <v>3535</v>
      </c>
    </row>
    <row r="130" spans="1:8" ht="63.75">
      <c r="A130" s="141" t="s">
        <v>3540</v>
      </c>
      <c r="B130" s="75" t="s">
        <v>3133</v>
      </c>
      <c r="C130" s="142" t="s">
        <v>3437</v>
      </c>
      <c r="D130" s="143" t="s">
        <v>3135</v>
      </c>
      <c r="E130" s="144" t="s">
        <v>3149</v>
      </c>
      <c r="F130" s="144" t="s">
        <v>3149</v>
      </c>
      <c r="G130" s="145">
        <v>900</v>
      </c>
      <c r="H130" s="146" t="s">
        <v>3541</v>
      </c>
    </row>
    <row r="131" spans="1:8" ht="63.75">
      <c r="A131" s="141" t="s">
        <v>3542</v>
      </c>
      <c r="B131" s="75" t="s">
        <v>3133</v>
      </c>
      <c r="C131" s="142" t="s">
        <v>3543</v>
      </c>
      <c r="D131" s="143" t="s">
        <v>3135</v>
      </c>
      <c r="E131" s="144" t="s">
        <v>3501</v>
      </c>
      <c r="F131" s="144" t="s">
        <v>3501</v>
      </c>
      <c r="G131" s="145">
        <v>75.599999999999994</v>
      </c>
      <c r="H131" s="146" t="s">
        <v>3541</v>
      </c>
    </row>
    <row r="132" spans="1:8" ht="63.75">
      <c r="A132" s="141" t="s">
        <v>3544</v>
      </c>
      <c r="B132" s="75" t="s">
        <v>3133</v>
      </c>
      <c r="C132" s="142" t="s">
        <v>3530</v>
      </c>
      <c r="D132" s="143" t="s">
        <v>3135</v>
      </c>
      <c r="E132" s="144" t="s">
        <v>3149</v>
      </c>
      <c r="F132" s="144" t="s">
        <v>3149</v>
      </c>
      <c r="G132" s="145">
        <v>520.79999999999995</v>
      </c>
      <c r="H132" s="146" t="s">
        <v>3535</v>
      </c>
    </row>
    <row r="133" spans="1:8" ht="63.75">
      <c r="A133" s="141" t="s">
        <v>3545</v>
      </c>
      <c r="B133" s="75" t="s">
        <v>3133</v>
      </c>
      <c r="C133" s="142" t="s">
        <v>3404</v>
      </c>
      <c r="D133" s="143" t="s">
        <v>3135</v>
      </c>
      <c r="E133" s="144" t="s">
        <v>3182</v>
      </c>
      <c r="F133" s="144" t="s">
        <v>3182</v>
      </c>
      <c r="G133" s="145">
        <v>583.29999999999995</v>
      </c>
      <c r="H133" s="146" t="s">
        <v>3531</v>
      </c>
    </row>
    <row r="134" spans="1:8" ht="63.75">
      <c r="A134" s="141" t="s">
        <v>3546</v>
      </c>
      <c r="B134" s="75" t="s">
        <v>3133</v>
      </c>
      <c r="C134" s="142" t="s">
        <v>3413</v>
      </c>
      <c r="D134" s="143" t="s">
        <v>3135</v>
      </c>
      <c r="E134" s="144" t="s">
        <v>3344</v>
      </c>
      <c r="F134" s="144" t="s">
        <v>3345</v>
      </c>
      <c r="G134" s="145">
        <v>1824.78</v>
      </c>
      <c r="H134" s="146" t="s">
        <v>3531</v>
      </c>
    </row>
    <row r="135" spans="1:8" ht="63.75">
      <c r="A135" s="141" t="s">
        <v>3547</v>
      </c>
      <c r="B135" s="75" t="s">
        <v>3133</v>
      </c>
      <c r="C135" s="142" t="s">
        <v>3548</v>
      </c>
      <c r="D135" s="143" t="s">
        <v>3135</v>
      </c>
      <c r="E135" s="144" t="s">
        <v>3149</v>
      </c>
      <c r="F135" s="144" t="s">
        <v>3149</v>
      </c>
      <c r="G135" s="145">
        <v>597</v>
      </c>
      <c r="H135" s="146" t="s">
        <v>3541</v>
      </c>
    </row>
    <row r="136" spans="1:8" ht="140.25">
      <c r="A136" s="141" t="s">
        <v>3549</v>
      </c>
      <c r="B136" s="75" t="s">
        <v>3133</v>
      </c>
      <c r="C136" s="142" t="s">
        <v>3528</v>
      </c>
      <c r="D136" s="143" t="s">
        <v>3205</v>
      </c>
      <c r="E136" s="144" t="s">
        <v>3550</v>
      </c>
      <c r="F136" s="144" t="s">
        <v>3149</v>
      </c>
      <c r="G136" s="145">
        <v>384</v>
      </c>
      <c r="H136" s="146" t="s">
        <v>3551</v>
      </c>
    </row>
    <row r="137" spans="1:8" ht="63.75">
      <c r="A137" s="141" t="s">
        <v>3552</v>
      </c>
      <c r="B137" s="75" t="s">
        <v>3133</v>
      </c>
      <c r="C137" s="142" t="s">
        <v>3553</v>
      </c>
      <c r="D137" s="143" t="s">
        <v>3135</v>
      </c>
      <c r="E137" s="144" t="s">
        <v>3476</v>
      </c>
      <c r="F137" s="144" t="s">
        <v>3477</v>
      </c>
      <c r="G137" s="145">
        <v>3135</v>
      </c>
      <c r="H137" s="146" t="s">
        <v>3551</v>
      </c>
    </row>
    <row r="138" spans="1:8" ht="63.75">
      <c r="A138" s="141" t="s">
        <v>3554</v>
      </c>
      <c r="B138" s="75" t="s">
        <v>3133</v>
      </c>
      <c r="C138" s="142" t="s">
        <v>3555</v>
      </c>
      <c r="D138" s="143" t="s">
        <v>3135</v>
      </c>
      <c r="E138" s="144" t="s">
        <v>3556</v>
      </c>
      <c r="F138" s="144" t="s">
        <v>3557</v>
      </c>
      <c r="G138" s="145">
        <v>135</v>
      </c>
      <c r="H138" s="146" t="s">
        <v>3558</v>
      </c>
    </row>
    <row r="139" spans="1:8" ht="63.75">
      <c r="A139" s="141" t="s">
        <v>3559</v>
      </c>
      <c r="B139" s="75" t="s">
        <v>3133</v>
      </c>
      <c r="C139" s="142" t="s">
        <v>3560</v>
      </c>
      <c r="D139" s="143" t="s">
        <v>3135</v>
      </c>
      <c r="E139" s="144" t="s">
        <v>3291</v>
      </c>
      <c r="F139" s="144" t="s">
        <v>3140</v>
      </c>
      <c r="G139" s="145">
        <v>744.8</v>
      </c>
      <c r="H139" s="146" t="s">
        <v>3561</v>
      </c>
    </row>
    <row r="140" spans="1:8" ht="63.75">
      <c r="A140" s="141" t="s">
        <v>3562</v>
      </c>
      <c r="B140" s="75" t="s">
        <v>3133</v>
      </c>
      <c r="C140" s="142" t="s">
        <v>3563</v>
      </c>
      <c r="D140" s="143" t="s">
        <v>3135</v>
      </c>
      <c r="E140" s="144" t="s">
        <v>3564</v>
      </c>
      <c r="F140" s="144" t="s">
        <v>3534</v>
      </c>
      <c r="G140" s="145">
        <v>612</v>
      </c>
      <c r="H140" s="146" t="s">
        <v>3561</v>
      </c>
    </row>
    <row r="141" spans="1:8" ht="63.75">
      <c r="A141" s="141" t="s">
        <v>3565</v>
      </c>
      <c r="B141" s="75" t="s">
        <v>3133</v>
      </c>
      <c r="C141" s="142" t="s">
        <v>3173</v>
      </c>
      <c r="D141" s="143" t="s">
        <v>3135</v>
      </c>
      <c r="E141" s="144" t="s">
        <v>3566</v>
      </c>
      <c r="F141" s="144" t="s">
        <v>3175</v>
      </c>
      <c r="G141" s="145">
        <v>1980</v>
      </c>
      <c r="H141" s="146" t="s">
        <v>3567</v>
      </c>
    </row>
    <row r="142" spans="1:8" ht="63.75">
      <c r="A142" s="141" t="s">
        <v>3568</v>
      </c>
      <c r="B142" s="75" t="s">
        <v>3133</v>
      </c>
      <c r="C142" s="142" t="s">
        <v>3569</v>
      </c>
      <c r="D142" s="143" t="s">
        <v>3135</v>
      </c>
      <c r="E142" s="144" t="s">
        <v>3175</v>
      </c>
      <c r="F142" s="144" t="s">
        <v>3175</v>
      </c>
      <c r="G142" s="145">
        <v>403.2</v>
      </c>
      <c r="H142" s="146" t="s">
        <v>3570</v>
      </c>
    </row>
    <row r="143" spans="1:8" ht="63.75">
      <c r="A143" s="141" t="s">
        <v>3571</v>
      </c>
      <c r="B143" s="75" t="s">
        <v>3133</v>
      </c>
      <c r="C143" s="142" t="s">
        <v>3400</v>
      </c>
      <c r="D143" s="143" t="s">
        <v>3135</v>
      </c>
      <c r="E143" s="144" t="s">
        <v>3221</v>
      </c>
      <c r="F143" s="144" t="s">
        <v>3221</v>
      </c>
      <c r="G143" s="145">
        <v>315</v>
      </c>
      <c r="H143" s="146" t="s">
        <v>3572</v>
      </c>
    </row>
    <row r="144" spans="1:8" ht="63.75">
      <c r="A144" s="141">
        <v>4454790101</v>
      </c>
      <c r="B144" s="75" t="s">
        <v>3133</v>
      </c>
      <c r="C144" s="142" t="s">
        <v>3532</v>
      </c>
      <c r="D144" s="143" t="s">
        <v>3135</v>
      </c>
      <c r="E144" s="144" t="s">
        <v>3534</v>
      </c>
      <c r="F144" s="144" t="s">
        <v>3534</v>
      </c>
      <c r="G144" s="145">
        <v>1020</v>
      </c>
      <c r="H144" s="146" t="s">
        <v>3558</v>
      </c>
    </row>
    <row r="145" spans="1:8" ht="63.75">
      <c r="A145" s="141" t="s">
        <v>3573</v>
      </c>
      <c r="B145" s="75" t="s">
        <v>3133</v>
      </c>
      <c r="C145" s="142" t="s">
        <v>3396</v>
      </c>
      <c r="D145" s="143" t="s">
        <v>3135</v>
      </c>
      <c r="E145" s="144" t="s">
        <v>3265</v>
      </c>
      <c r="F145" s="144" t="s">
        <v>3265</v>
      </c>
      <c r="G145" s="145">
        <v>600</v>
      </c>
      <c r="H145" s="146" t="s">
        <v>3535</v>
      </c>
    </row>
    <row r="146" spans="1:8" ht="63.75">
      <c r="A146" s="141" t="s">
        <v>3574</v>
      </c>
      <c r="B146" s="75" t="s">
        <v>3133</v>
      </c>
      <c r="C146" s="142" t="s">
        <v>3497</v>
      </c>
      <c r="D146" s="143" t="s">
        <v>3135</v>
      </c>
      <c r="E146" s="144" t="s">
        <v>3285</v>
      </c>
      <c r="F146" s="144" t="s">
        <v>3285</v>
      </c>
      <c r="G146" s="145">
        <v>465.5</v>
      </c>
      <c r="H146" s="146" t="s">
        <v>3572</v>
      </c>
    </row>
    <row r="147" spans="1:8" ht="63.75">
      <c r="A147" s="141" t="s">
        <v>3575</v>
      </c>
      <c r="B147" s="75" t="s">
        <v>3133</v>
      </c>
      <c r="C147" s="142" t="s">
        <v>3576</v>
      </c>
      <c r="D147" s="143" t="s">
        <v>3135</v>
      </c>
      <c r="E147" s="144" t="s">
        <v>3149</v>
      </c>
      <c r="F147" s="144" t="s">
        <v>3149</v>
      </c>
      <c r="G147" s="145">
        <v>744</v>
      </c>
      <c r="H147" s="146" t="s">
        <v>3572</v>
      </c>
    </row>
    <row r="148" spans="1:8" ht="63.75">
      <c r="A148" s="141" t="s">
        <v>3577</v>
      </c>
      <c r="B148" s="75" t="s">
        <v>3133</v>
      </c>
      <c r="C148" s="142" t="s">
        <v>3443</v>
      </c>
      <c r="D148" s="143" t="s">
        <v>3135</v>
      </c>
      <c r="E148" s="144" t="s">
        <v>3221</v>
      </c>
      <c r="F148" s="144" t="s">
        <v>3221</v>
      </c>
      <c r="G148" s="145">
        <v>380</v>
      </c>
      <c r="H148" s="146" t="s">
        <v>3572</v>
      </c>
    </row>
    <row r="149" spans="1:8" ht="63.75">
      <c r="A149" s="141" t="s">
        <v>3578</v>
      </c>
      <c r="B149" s="75" t="s">
        <v>3133</v>
      </c>
      <c r="C149" s="142" t="s">
        <v>3439</v>
      </c>
      <c r="D149" s="143" t="s">
        <v>3135</v>
      </c>
      <c r="E149" s="144" t="s">
        <v>3441</v>
      </c>
      <c r="F149" s="144" t="s">
        <v>3441</v>
      </c>
      <c r="G149" s="145">
        <v>148.80000000000001</v>
      </c>
      <c r="H149" s="146" t="s">
        <v>3572</v>
      </c>
    </row>
    <row r="150" spans="1:8" ht="63.75">
      <c r="A150" s="141" t="s">
        <v>3579</v>
      </c>
      <c r="B150" s="75" t="s">
        <v>3133</v>
      </c>
      <c r="C150" s="142" t="s">
        <v>3580</v>
      </c>
      <c r="D150" s="143" t="s">
        <v>3135</v>
      </c>
      <c r="E150" s="144" t="s">
        <v>3327</v>
      </c>
      <c r="F150" s="144" t="s">
        <v>3149</v>
      </c>
      <c r="G150" s="145">
        <v>436.2</v>
      </c>
      <c r="H150" s="146" t="s">
        <v>3581</v>
      </c>
    </row>
    <row r="151" spans="1:8" ht="63.75">
      <c r="A151" s="141" t="s">
        <v>3582</v>
      </c>
      <c r="B151" s="75" t="s">
        <v>3133</v>
      </c>
      <c r="C151" s="142" t="s">
        <v>3583</v>
      </c>
      <c r="D151" s="143" t="s">
        <v>3135</v>
      </c>
      <c r="E151" s="144" t="s">
        <v>3584</v>
      </c>
      <c r="F151" s="144" t="s">
        <v>3584</v>
      </c>
      <c r="G151" s="145">
        <v>690</v>
      </c>
      <c r="H151" s="146" t="s">
        <v>3572</v>
      </c>
    </row>
    <row r="152" spans="1:8" ht="63.75">
      <c r="A152" s="141" t="s">
        <v>3585</v>
      </c>
      <c r="B152" s="75" t="s">
        <v>3133</v>
      </c>
      <c r="C152" s="142" t="s">
        <v>3413</v>
      </c>
      <c r="D152" s="143" t="s">
        <v>3135</v>
      </c>
      <c r="E152" s="144" t="s">
        <v>3344</v>
      </c>
      <c r="F152" s="144" t="s">
        <v>3345</v>
      </c>
      <c r="G152" s="145">
        <v>1824.78</v>
      </c>
      <c r="H152" s="146" t="s">
        <v>3586</v>
      </c>
    </row>
    <row r="153" spans="1:8" ht="63.75">
      <c r="A153" s="141" t="s">
        <v>3587</v>
      </c>
      <c r="B153" s="75" t="s">
        <v>3133</v>
      </c>
      <c r="C153" s="142" t="s">
        <v>3528</v>
      </c>
      <c r="D153" s="143" t="s">
        <v>3135</v>
      </c>
      <c r="E153" s="144" t="s">
        <v>3149</v>
      </c>
      <c r="F153" s="144" t="s">
        <v>3149</v>
      </c>
      <c r="G153" s="145">
        <v>384</v>
      </c>
      <c r="H153" s="146" t="s">
        <v>3588</v>
      </c>
    </row>
    <row r="154" spans="1:8" ht="63.75">
      <c r="A154" s="141" t="s">
        <v>3589</v>
      </c>
      <c r="B154" s="75" t="s">
        <v>3133</v>
      </c>
      <c r="C154" s="142" t="s">
        <v>3590</v>
      </c>
      <c r="D154" s="143" t="s">
        <v>3135</v>
      </c>
      <c r="E154" s="144" t="s">
        <v>3591</v>
      </c>
      <c r="F154" s="144" t="s">
        <v>3591</v>
      </c>
      <c r="G154" s="145">
        <v>2335.5</v>
      </c>
      <c r="H154" s="146" t="s">
        <v>3588</v>
      </c>
    </row>
    <row r="155" spans="1:8" ht="63.75">
      <c r="A155" s="141" t="s">
        <v>3592</v>
      </c>
      <c r="B155" s="75" t="s">
        <v>3133</v>
      </c>
      <c r="C155" s="142" t="s">
        <v>3480</v>
      </c>
      <c r="D155" s="143" t="s">
        <v>3135</v>
      </c>
      <c r="E155" s="144" t="s">
        <v>3149</v>
      </c>
      <c r="F155" s="144" t="s">
        <v>3149</v>
      </c>
      <c r="G155" s="145">
        <v>1800</v>
      </c>
      <c r="H155" s="146" t="s">
        <v>3593</v>
      </c>
    </row>
    <row r="156" spans="1:8" ht="63.75">
      <c r="A156" s="141" t="s">
        <v>3594</v>
      </c>
      <c r="B156" s="75" t="s">
        <v>3133</v>
      </c>
      <c r="C156" s="142" t="s">
        <v>3595</v>
      </c>
      <c r="D156" s="143" t="s">
        <v>3135</v>
      </c>
      <c r="E156" s="144" t="s">
        <v>3149</v>
      </c>
      <c r="F156" s="144" t="s">
        <v>3596</v>
      </c>
      <c r="G156" s="145">
        <v>72</v>
      </c>
      <c r="H156" s="146" t="s">
        <v>3593</v>
      </c>
    </row>
    <row r="157" spans="1:8" ht="127.5">
      <c r="A157" s="141" t="s">
        <v>3597</v>
      </c>
      <c r="B157" s="75" t="s">
        <v>3133</v>
      </c>
      <c r="C157" s="142" t="s">
        <v>3598</v>
      </c>
      <c r="D157" s="143" t="s">
        <v>3205</v>
      </c>
      <c r="E157" s="144" t="s">
        <v>3599</v>
      </c>
      <c r="F157" s="144" t="s">
        <v>3600</v>
      </c>
      <c r="G157" s="145">
        <v>294</v>
      </c>
      <c r="H157" s="146" t="s">
        <v>3601</v>
      </c>
    </row>
    <row r="158" spans="1:8" ht="127.5">
      <c r="A158" s="141" t="s">
        <v>3602</v>
      </c>
      <c r="B158" s="75" t="s">
        <v>3133</v>
      </c>
      <c r="C158" s="142" t="s">
        <v>3603</v>
      </c>
      <c r="D158" s="143" t="s">
        <v>3205</v>
      </c>
      <c r="E158" s="144" t="s">
        <v>3604</v>
      </c>
      <c r="F158" s="144" t="s">
        <v>3600</v>
      </c>
      <c r="G158" s="145">
        <v>264.60000000000002</v>
      </c>
      <c r="H158" s="146" t="s">
        <v>3605</v>
      </c>
    </row>
    <row r="159" spans="1:8" ht="63.75">
      <c r="A159" s="141" t="s">
        <v>3606</v>
      </c>
      <c r="B159" s="75" t="s">
        <v>3133</v>
      </c>
      <c r="C159" s="142" t="s">
        <v>3430</v>
      </c>
      <c r="D159" s="143" t="s">
        <v>3135</v>
      </c>
      <c r="E159" s="144" t="s">
        <v>3431</v>
      </c>
      <c r="F159" s="144" t="s">
        <v>3273</v>
      </c>
      <c r="G159" s="145">
        <v>798</v>
      </c>
      <c r="H159" s="146" t="s">
        <v>3607</v>
      </c>
    </row>
    <row r="160" spans="1:8" ht="63.75">
      <c r="A160" s="141" t="s">
        <v>3608</v>
      </c>
      <c r="B160" s="75" t="s">
        <v>3133</v>
      </c>
      <c r="C160" s="142" t="s">
        <v>3609</v>
      </c>
      <c r="D160" s="143" t="s">
        <v>3135</v>
      </c>
      <c r="E160" s="144" t="s">
        <v>3610</v>
      </c>
      <c r="F160" s="144" t="s">
        <v>3477</v>
      </c>
      <c r="G160" s="145">
        <v>4</v>
      </c>
      <c r="H160" s="146" t="s">
        <v>3558</v>
      </c>
    </row>
    <row r="161" spans="1:8" ht="63.75">
      <c r="A161" s="141" t="s">
        <v>3611</v>
      </c>
      <c r="B161" s="75" t="s">
        <v>3133</v>
      </c>
      <c r="C161" s="142" t="s">
        <v>3612</v>
      </c>
      <c r="D161" s="143" t="s">
        <v>3135</v>
      </c>
      <c r="E161" s="144" t="s">
        <v>3140</v>
      </c>
      <c r="F161" s="144" t="s">
        <v>3140</v>
      </c>
      <c r="G161" s="145">
        <v>1384</v>
      </c>
      <c r="H161" s="146" t="s">
        <v>3613</v>
      </c>
    </row>
    <row r="162" spans="1:8" ht="63.75">
      <c r="A162" s="141" t="s">
        <v>3614</v>
      </c>
      <c r="B162" s="75" t="s">
        <v>3133</v>
      </c>
      <c r="C162" s="142" t="s">
        <v>3464</v>
      </c>
      <c r="D162" s="143" t="s">
        <v>3135</v>
      </c>
      <c r="E162" s="144" t="s">
        <v>3140</v>
      </c>
      <c r="F162" s="144" t="s">
        <v>3140</v>
      </c>
      <c r="G162" s="145">
        <v>2513.6999999999998</v>
      </c>
      <c r="H162" s="146" t="s">
        <v>3615</v>
      </c>
    </row>
    <row r="163" spans="1:8" ht="63.75">
      <c r="A163" s="141" t="s">
        <v>3616</v>
      </c>
      <c r="B163" s="75" t="s">
        <v>3133</v>
      </c>
      <c r="C163" s="142" t="s">
        <v>3560</v>
      </c>
      <c r="D163" s="143" t="s">
        <v>3135</v>
      </c>
      <c r="E163" s="144" t="s">
        <v>3140</v>
      </c>
      <c r="F163" s="144" t="s">
        <v>3140</v>
      </c>
      <c r="G163" s="145">
        <v>744.8</v>
      </c>
      <c r="H163" s="146" t="s">
        <v>3615</v>
      </c>
    </row>
    <row r="164" spans="1:8" ht="63.75">
      <c r="A164" s="141" t="s">
        <v>3617</v>
      </c>
      <c r="B164" s="75" t="s">
        <v>3133</v>
      </c>
      <c r="C164" s="142" t="s">
        <v>3583</v>
      </c>
      <c r="D164" s="143" t="s">
        <v>3135</v>
      </c>
      <c r="E164" s="144" t="s">
        <v>3584</v>
      </c>
      <c r="F164" s="144" t="s">
        <v>3584</v>
      </c>
      <c r="G164" s="145">
        <v>690</v>
      </c>
      <c r="H164" s="146" t="s">
        <v>3618</v>
      </c>
    </row>
    <row r="165" spans="1:8" ht="63.75">
      <c r="A165" s="141" t="s">
        <v>3619</v>
      </c>
      <c r="B165" s="75" t="s">
        <v>3133</v>
      </c>
      <c r="C165" s="142" t="s">
        <v>3620</v>
      </c>
      <c r="D165" s="143" t="s">
        <v>3135</v>
      </c>
      <c r="E165" s="144" t="s">
        <v>3285</v>
      </c>
      <c r="F165" s="144" t="s">
        <v>3285</v>
      </c>
      <c r="G165" s="145">
        <v>176.76</v>
      </c>
      <c r="H165" s="146" t="s">
        <v>3618</v>
      </c>
    </row>
    <row r="166" spans="1:8" ht="63.75">
      <c r="A166" s="141" t="s">
        <v>3621</v>
      </c>
      <c r="B166" s="75" t="s">
        <v>3133</v>
      </c>
      <c r="C166" s="142" t="s">
        <v>3622</v>
      </c>
      <c r="D166" s="143" t="s">
        <v>3135</v>
      </c>
      <c r="E166" s="144" t="s">
        <v>3221</v>
      </c>
      <c r="F166" s="144" t="s">
        <v>3221</v>
      </c>
      <c r="G166" s="145">
        <v>385</v>
      </c>
      <c r="H166" s="146" t="s">
        <v>3623</v>
      </c>
    </row>
    <row r="167" spans="1:8" ht="63.75">
      <c r="A167" s="141" t="s">
        <v>3624</v>
      </c>
      <c r="B167" s="75" t="s">
        <v>3133</v>
      </c>
      <c r="C167" s="142" t="s">
        <v>3625</v>
      </c>
      <c r="D167" s="143" t="s">
        <v>3135</v>
      </c>
      <c r="E167" s="144" t="s">
        <v>3149</v>
      </c>
      <c r="F167" s="144" t="s">
        <v>3149</v>
      </c>
      <c r="G167" s="145">
        <v>900</v>
      </c>
      <c r="H167" s="146" t="s">
        <v>3623</v>
      </c>
    </row>
    <row r="168" spans="1:8" ht="63.75">
      <c r="A168" s="141" t="s">
        <v>3626</v>
      </c>
      <c r="B168" s="75" t="s">
        <v>3133</v>
      </c>
      <c r="C168" s="142" t="s">
        <v>3539</v>
      </c>
      <c r="D168" s="143" t="s">
        <v>3135</v>
      </c>
      <c r="E168" s="144" t="s">
        <v>3566</v>
      </c>
      <c r="F168" s="144" t="s">
        <v>3175</v>
      </c>
      <c r="G168" s="145">
        <v>288</v>
      </c>
      <c r="H168" s="146" t="s">
        <v>3627</v>
      </c>
    </row>
    <row r="169" spans="1:8" ht="63.75">
      <c r="A169" s="141" t="s">
        <v>3628</v>
      </c>
      <c r="B169" s="75" t="s">
        <v>3133</v>
      </c>
      <c r="C169" s="142" t="s">
        <v>3629</v>
      </c>
      <c r="D169" s="143" t="s">
        <v>3135</v>
      </c>
      <c r="E169" s="144" t="s">
        <v>3353</v>
      </c>
      <c r="F169" s="144" t="s">
        <v>3353</v>
      </c>
      <c r="G169" s="145">
        <v>704.4</v>
      </c>
      <c r="H169" s="146" t="s">
        <v>3623</v>
      </c>
    </row>
    <row r="170" spans="1:8" ht="63.75">
      <c r="A170" s="141" t="s">
        <v>3630</v>
      </c>
      <c r="B170" s="75" t="s">
        <v>3133</v>
      </c>
      <c r="C170" s="142" t="s">
        <v>3631</v>
      </c>
      <c r="D170" s="143" t="s">
        <v>3135</v>
      </c>
      <c r="E170" s="144" t="s">
        <v>3182</v>
      </c>
      <c r="F170" s="144" t="s">
        <v>3182</v>
      </c>
      <c r="G170" s="145">
        <v>291.64999999999998</v>
      </c>
      <c r="H170" s="146" t="s">
        <v>3632</v>
      </c>
    </row>
    <row r="171" spans="1:8" ht="63.75">
      <c r="A171" s="141" t="s">
        <v>3633</v>
      </c>
      <c r="B171" s="75" t="s">
        <v>3133</v>
      </c>
      <c r="C171" s="142" t="s">
        <v>3634</v>
      </c>
      <c r="D171" s="143" t="s">
        <v>3135</v>
      </c>
      <c r="E171" s="144" t="s">
        <v>3182</v>
      </c>
      <c r="F171" s="144" t="s">
        <v>3182</v>
      </c>
      <c r="G171" s="145">
        <v>291.64999999999998</v>
      </c>
      <c r="H171" s="146" t="s">
        <v>3632</v>
      </c>
    </row>
    <row r="172" spans="1:8" ht="63.75">
      <c r="A172" s="141" t="s">
        <v>3635</v>
      </c>
      <c r="B172" s="75" t="s">
        <v>3133</v>
      </c>
      <c r="C172" s="142" t="s">
        <v>3548</v>
      </c>
      <c r="D172" s="143" t="s">
        <v>3135</v>
      </c>
      <c r="E172" s="144" t="s">
        <v>3149</v>
      </c>
      <c r="F172" s="144" t="s">
        <v>3149</v>
      </c>
      <c r="G172" s="145">
        <v>597.6</v>
      </c>
      <c r="H172" s="146" t="s">
        <v>3632</v>
      </c>
    </row>
    <row r="173" spans="1:8" ht="63.75">
      <c r="A173" s="141" t="s">
        <v>3636</v>
      </c>
      <c r="B173" s="75" t="s">
        <v>3133</v>
      </c>
      <c r="C173" s="142" t="s">
        <v>3637</v>
      </c>
      <c r="D173" s="143" t="s">
        <v>3135</v>
      </c>
      <c r="E173" s="144" t="s">
        <v>3327</v>
      </c>
      <c r="F173" s="144" t="s">
        <v>3149</v>
      </c>
      <c r="G173" s="145">
        <v>930</v>
      </c>
      <c r="H173" s="146" t="s">
        <v>3638</v>
      </c>
    </row>
    <row r="174" spans="1:8" ht="63.75">
      <c r="A174" s="141" t="s">
        <v>3639</v>
      </c>
      <c r="B174" s="75" t="s">
        <v>3133</v>
      </c>
      <c r="C174" s="142" t="s">
        <v>3413</v>
      </c>
      <c r="D174" s="143" t="s">
        <v>3135</v>
      </c>
      <c r="E174" s="144" t="s">
        <v>3344</v>
      </c>
      <c r="F174" s="144" t="s">
        <v>3345</v>
      </c>
      <c r="G174" s="145">
        <v>1824.78</v>
      </c>
      <c r="H174" s="146" t="s">
        <v>3640</v>
      </c>
    </row>
    <row r="175" spans="1:8" ht="63.75">
      <c r="A175" s="141" t="s">
        <v>3641</v>
      </c>
      <c r="B175" s="75" t="s">
        <v>3133</v>
      </c>
      <c r="C175" s="142" t="s">
        <v>3642</v>
      </c>
      <c r="D175" s="143" t="s">
        <v>3135</v>
      </c>
      <c r="E175" s="144" t="s">
        <v>3643</v>
      </c>
      <c r="F175" s="144" t="s">
        <v>3644</v>
      </c>
      <c r="G175" s="145">
        <v>36</v>
      </c>
      <c r="H175" s="146" t="s">
        <v>3645</v>
      </c>
    </row>
    <row r="176" spans="1:8" ht="63.75">
      <c r="A176" s="141" t="s">
        <v>3646</v>
      </c>
      <c r="B176" s="75" t="s">
        <v>3133</v>
      </c>
      <c r="C176" s="142" t="s">
        <v>3647</v>
      </c>
      <c r="D176" s="143" t="s">
        <v>3135</v>
      </c>
      <c r="E176" s="144" t="s">
        <v>3648</v>
      </c>
      <c r="F176" s="144" t="s">
        <v>3648</v>
      </c>
      <c r="G176" s="145">
        <v>400</v>
      </c>
      <c r="H176" s="146" t="s">
        <v>3649</v>
      </c>
    </row>
    <row r="177" spans="1:8" ht="63.75">
      <c r="A177" s="141" t="s">
        <v>3650</v>
      </c>
      <c r="B177" s="75" t="s">
        <v>3133</v>
      </c>
      <c r="C177" s="142" t="s">
        <v>3651</v>
      </c>
      <c r="D177" s="143" t="s">
        <v>3135</v>
      </c>
      <c r="E177" s="144" t="s">
        <v>3644</v>
      </c>
      <c r="F177" s="144" t="s">
        <v>3644</v>
      </c>
      <c r="G177" s="145">
        <v>33.6</v>
      </c>
      <c r="H177" s="146" t="s">
        <v>3649</v>
      </c>
    </row>
    <row r="178" spans="1:8" ht="63.75">
      <c r="A178" s="141" t="s">
        <v>3652</v>
      </c>
      <c r="B178" s="75" t="s">
        <v>3133</v>
      </c>
      <c r="C178" s="142" t="s">
        <v>3483</v>
      </c>
      <c r="D178" s="143" t="s">
        <v>3135</v>
      </c>
      <c r="E178" s="144" t="s">
        <v>3149</v>
      </c>
      <c r="F178" s="144" t="s">
        <v>3149</v>
      </c>
      <c r="G178" s="145">
        <v>414</v>
      </c>
      <c r="H178" s="146" t="s">
        <v>3653</v>
      </c>
    </row>
    <row r="179" spans="1:8" ht="63.75">
      <c r="A179" s="141" t="s">
        <v>3654</v>
      </c>
      <c r="B179" s="75" t="s">
        <v>3133</v>
      </c>
      <c r="C179" s="142" t="s">
        <v>3655</v>
      </c>
      <c r="D179" s="143" t="s">
        <v>3135</v>
      </c>
      <c r="E179" s="144" t="s">
        <v>3149</v>
      </c>
      <c r="F179" s="144" t="s">
        <v>3149</v>
      </c>
      <c r="G179" s="145">
        <v>247.5</v>
      </c>
      <c r="H179" s="146" t="s">
        <v>3656</v>
      </c>
    </row>
    <row r="180" spans="1:8" ht="63.75">
      <c r="A180" s="141" t="s">
        <v>3657</v>
      </c>
      <c r="B180" s="75" t="s">
        <v>3133</v>
      </c>
      <c r="C180" s="142" t="s">
        <v>3580</v>
      </c>
      <c r="D180" s="143" t="s">
        <v>3135</v>
      </c>
      <c r="E180" s="144" t="s">
        <v>3149</v>
      </c>
      <c r="F180" s="144" t="s">
        <v>3149</v>
      </c>
      <c r="G180" s="145">
        <v>436.2</v>
      </c>
      <c r="H180" s="146" t="s">
        <v>3658</v>
      </c>
    </row>
    <row r="181" spans="1:8" ht="63.75">
      <c r="A181" s="141" t="s">
        <v>3659</v>
      </c>
      <c r="B181" s="75" t="s">
        <v>3133</v>
      </c>
      <c r="C181" s="142" t="s">
        <v>3660</v>
      </c>
      <c r="D181" s="143" t="s">
        <v>3135</v>
      </c>
      <c r="E181" s="144" t="s">
        <v>3477</v>
      </c>
      <c r="F181" s="144" t="s">
        <v>3477</v>
      </c>
      <c r="G181" s="145">
        <v>1458</v>
      </c>
      <c r="H181" s="146" t="s">
        <v>3658</v>
      </c>
    </row>
    <row r="182" spans="1:8" ht="63.75">
      <c r="A182" s="141" t="s">
        <v>3661</v>
      </c>
      <c r="B182" s="75" t="s">
        <v>3133</v>
      </c>
      <c r="C182" s="142" t="s">
        <v>3662</v>
      </c>
      <c r="D182" s="143" t="s">
        <v>3135</v>
      </c>
      <c r="E182" s="144" t="s">
        <v>3175</v>
      </c>
      <c r="F182" s="144" t="s">
        <v>3175</v>
      </c>
      <c r="G182" s="145">
        <v>432</v>
      </c>
      <c r="H182" s="146" t="s">
        <v>3663</v>
      </c>
    </row>
    <row r="183" spans="1:8" ht="63.75">
      <c r="A183" s="141" t="s">
        <v>3664</v>
      </c>
      <c r="B183" s="75" t="s">
        <v>3133</v>
      </c>
      <c r="C183" s="142" t="s">
        <v>3413</v>
      </c>
      <c r="D183" s="143" t="s">
        <v>3135</v>
      </c>
      <c r="E183" s="144" t="s">
        <v>3344</v>
      </c>
      <c r="F183" s="144" t="s">
        <v>3345</v>
      </c>
      <c r="G183" s="145">
        <v>1824.78</v>
      </c>
      <c r="H183" s="146" t="s">
        <v>3665</v>
      </c>
    </row>
    <row r="184" spans="1:8" ht="63.75">
      <c r="A184" s="141" t="s">
        <v>3666</v>
      </c>
      <c r="B184" s="75" t="s">
        <v>3133</v>
      </c>
      <c r="C184" s="142" t="s">
        <v>3569</v>
      </c>
      <c r="D184" s="143" t="s">
        <v>3135</v>
      </c>
      <c r="E184" s="144" t="s">
        <v>3175</v>
      </c>
      <c r="F184" s="144" t="s">
        <v>3175</v>
      </c>
      <c r="G184" s="145">
        <v>806.4</v>
      </c>
      <c r="H184" s="146" t="s">
        <v>3658</v>
      </c>
    </row>
    <row r="185" spans="1:8" ht="63.75">
      <c r="A185" s="141" t="s">
        <v>3667</v>
      </c>
      <c r="B185" s="75" t="s">
        <v>3133</v>
      </c>
      <c r="C185" s="142" t="s">
        <v>3530</v>
      </c>
      <c r="D185" s="143" t="s">
        <v>3135</v>
      </c>
      <c r="E185" s="144" t="s">
        <v>3149</v>
      </c>
      <c r="F185" s="144" t="s">
        <v>3149</v>
      </c>
      <c r="G185" s="145">
        <v>781.2</v>
      </c>
      <c r="H185" s="146" t="s">
        <v>3658</v>
      </c>
    </row>
    <row r="186" spans="1:8" ht="63.75">
      <c r="A186" s="141" t="s">
        <v>3668</v>
      </c>
      <c r="B186" s="75" t="s">
        <v>3133</v>
      </c>
      <c r="C186" s="142" t="s">
        <v>3669</v>
      </c>
      <c r="D186" s="143" t="s">
        <v>3135</v>
      </c>
      <c r="E186" s="144" t="s">
        <v>3175</v>
      </c>
      <c r="F186" s="144" t="s">
        <v>3175</v>
      </c>
      <c r="G186" s="145">
        <v>1470</v>
      </c>
      <c r="H186" s="146" t="s">
        <v>3658</v>
      </c>
    </row>
    <row r="187" spans="1:8" ht="63.75">
      <c r="A187" s="141" t="s">
        <v>3670</v>
      </c>
      <c r="B187" s="75" t="s">
        <v>3133</v>
      </c>
      <c r="C187" s="142" t="s">
        <v>3671</v>
      </c>
      <c r="D187" s="143" t="s">
        <v>3135</v>
      </c>
      <c r="E187" s="144" t="s">
        <v>3170</v>
      </c>
      <c r="F187" s="144" t="s">
        <v>3170</v>
      </c>
      <c r="G187" s="145">
        <v>2241.6</v>
      </c>
      <c r="H187" s="146" t="s">
        <v>3672</v>
      </c>
    </row>
    <row r="188" spans="1:8" ht="63.75">
      <c r="A188" s="141" t="s">
        <v>3673</v>
      </c>
      <c r="B188" s="75" t="s">
        <v>3133</v>
      </c>
      <c r="C188" s="142" t="s">
        <v>3413</v>
      </c>
      <c r="D188" s="143" t="s">
        <v>3135</v>
      </c>
      <c r="E188" s="144" t="s">
        <v>3344</v>
      </c>
      <c r="F188" s="144" t="s">
        <v>3345</v>
      </c>
      <c r="G188" s="145">
        <v>7299.14</v>
      </c>
      <c r="H188" s="146" t="s">
        <v>3653</v>
      </c>
    </row>
    <row r="189" spans="1:8" ht="63.75">
      <c r="A189" s="141" t="s">
        <v>3674</v>
      </c>
      <c r="B189" s="75" t="s">
        <v>3133</v>
      </c>
      <c r="C189" s="142" t="s">
        <v>3675</v>
      </c>
      <c r="D189" s="143" t="s">
        <v>3135</v>
      </c>
      <c r="E189" s="144" t="s">
        <v>3424</v>
      </c>
      <c r="F189" s="144" t="s">
        <v>3424</v>
      </c>
      <c r="G189" s="145">
        <v>168</v>
      </c>
      <c r="H189" s="146" t="s">
        <v>3676</v>
      </c>
    </row>
    <row r="190" spans="1:8" ht="63.75">
      <c r="A190" s="141" t="s">
        <v>3677</v>
      </c>
      <c r="B190" s="75" t="s">
        <v>3133</v>
      </c>
      <c r="C190" s="142" t="s">
        <v>3678</v>
      </c>
      <c r="D190" s="143" t="s">
        <v>3135</v>
      </c>
      <c r="E190" s="144" t="s">
        <v>3376</v>
      </c>
      <c r="F190" s="144" t="s">
        <v>3376</v>
      </c>
      <c r="G190" s="145">
        <v>260</v>
      </c>
      <c r="H190" s="146" t="s">
        <v>3679</v>
      </c>
    </row>
    <row r="191" spans="1:8" ht="63.75">
      <c r="A191" s="141" t="s">
        <v>3680</v>
      </c>
      <c r="B191" s="75" t="s">
        <v>3133</v>
      </c>
      <c r="C191" s="142" t="s">
        <v>3681</v>
      </c>
      <c r="D191" s="143" t="s">
        <v>3135</v>
      </c>
      <c r="E191" s="144" t="s">
        <v>3353</v>
      </c>
      <c r="F191" s="144" t="s">
        <v>3353</v>
      </c>
      <c r="G191" s="145">
        <v>1666</v>
      </c>
      <c r="H191" s="146" t="s">
        <v>3679</v>
      </c>
    </row>
    <row r="192" spans="1:8" ht="63.75">
      <c r="A192" s="141" t="s">
        <v>3682</v>
      </c>
      <c r="B192" s="75" t="s">
        <v>3133</v>
      </c>
      <c r="C192" s="142" t="s">
        <v>3683</v>
      </c>
      <c r="D192" s="143" t="s">
        <v>3135</v>
      </c>
      <c r="E192" s="144" t="s">
        <v>3501</v>
      </c>
      <c r="F192" s="144" t="s">
        <v>3501</v>
      </c>
      <c r="G192" s="145">
        <v>251.1</v>
      </c>
      <c r="H192" s="146" t="s">
        <v>3679</v>
      </c>
    </row>
    <row r="193" spans="1:8" ht="63.75">
      <c r="A193" s="141" t="s">
        <v>3684</v>
      </c>
      <c r="B193" s="75" t="s">
        <v>3133</v>
      </c>
      <c r="C193" s="142" t="s">
        <v>3532</v>
      </c>
      <c r="D193" s="143" t="s">
        <v>3135</v>
      </c>
      <c r="E193" s="144" t="s">
        <v>3534</v>
      </c>
      <c r="F193" s="144" t="s">
        <v>3534</v>
      </c>
      <c r="G193" s="145">
        <v>1687</v>
      </c>
      <c r="H193" s="146" t="s">
        <v>3685</v>
      </c>
    </row>
    <row r="194" spans="1:8" ht="63.75">
      <c r="A194" s="141" t="s">
        <v>3686</v>
      </c>
      <c r="B194" s="75" t="s">
        <v>3133</v>
      </c>
      <c r="C194" s="142" t="s">
        <v>3443</v>
      </c>
      <c r="D194" s="143" t="s">
        <v>3135</v>
      </c>
      <c r="E194" s="144" t="s">
        <v>3221</v>
      </c>
      <c r="F194" s="144" t="s">
        <v>3221</v>
      </c>
      <c r="G194" s="145">
        <v>576</v>
      </c>
      <c r="H194" s="146" t="s">
        <v>3687</v>
      </c>
    </row>
    <row r="195" spans="1:8" ht="63.75">
      <c r="A195" s="141" t="s">
        <v>3688</v>
      </c>
      <c r="B195" s="75" t="s">
        <v>3133</v>
      </c>
      <c r="C195" s="142" t="s">
        <v>3563</v>
      </c>
      <c r="D195" s="143" t="s">
        <v>3135</v>
      </c>
      <c r="E195" s="144" t="s">
        <v>3534</v>
      </c>
      <c r="F195" s="144" t="s">
        <v>3534</v>
      </c>
      <c r="G195" s="145">
        <v>612</v>
      </c>
      <c r="H195" s="146" t="s">
        <v>3687</v>
      </c>
    </row>
    <row r="196" spans="1:8" ht="63.75">
      <c r="A196" s="141" t="s">
        <v>3689</v>
      </c>
      <c r="B196" s="75" t="s">
        <v>3133</v>
      </c>
      <c r="C196" s="142" t="s">
        <v>3690</v>
      </c>
      <c r="D196" s="143" t="s">
        <v>3135</v>
      </c>
      <c r="E196" s="144" t="s">
        <v>3534</v>
      </c>
      <c r="F196" s="144" t="s">
        <v>3534</v>
      </c>
      <c r="G196" s="145">
        <v>1594</v>
      </c>
      <c r="H196" s="146" t="s">
        <v>3687</v>
      </c>
    </row>
    <row r="197" spans="1:8" ht="63.75">
      <c r="A197" s="141" t="s">
        <v>3691</v>
      </c>
      <c r="B197" s="75" t="s">
        <v>3133</v>
      </c>
      <c r="C197" s="142" t="s">
        <v>3692</v>
      </c>
      <c r="D197" s="143" t="s">
        <v>3135</v>
      </c>
      <c r="E197" s="144" t="s">
        <v>3477</v>
      </c>
      <c r="F197" s="144" t="s">
        <v>3477</v>
      </c>
      <c r="G197" s="145">
        <v>2508</v>
      </c>
      <c r="H197" s="146" t="s">
        <v>3693</v>
      </c>
    </row>
    <row r="198" spans="1:8" ht="63.75">
      <c r="A198" s="141" t="s">
        <v>3694</v>
      </c>
      <c r="B198" s="75" t="s">
        <v>3133</v>
      </c>
      <c r="C198" s="142" t="s">
        <v>3298</v>
      </c>
      <c r="D198" s="143" t="s">
        <v>3135</v>
      </c>
      <c r="E198" s="144" t="s">
        <v>3170</v>
      </c>
      <c r="F198" s="144" t="s">
        <v>3170</v>
      </c>
      <c r="G198" s="145">
        <v>126</v>
      </c>
      <c r="H198" s="146" t="s">
        <v>3695</v>
      </c>
    </row>
    <row r="199" spans="1:8" ht="63.75">
      <c r="A199" s="141" t="s">
        <v>3696</v>
      </c>
      <c r="B199" s="75" t="s">
        <v>3133</v>
      </c>
      <c r="C199" s="142" t="s">
        <v>3298</v>
      </c>
      <c r="D199" s="143" t="s">
        <v>3135</v>
      </c>
      <c r="E199" s="144" t="s">
        <v>3170</v>
      </c>
      <c r="F199" s="144" t="s">
        <v>3170</v>
      </c>
      <c r="G199" s="145">
        <v>84</v>
      </c>
      <c r="H199" s="146" t="s">
        <v>3305</v>
      </c>
    </row>
    <row r="200" spans="1:8" ht="63.75">
      <c r="A200" s="141" t="s">
        <v>3697</v>
      </c>
      <c r="B200" s="75" t="s">
        <v>3133</v>
      </c>
      <c r="C200" s="142" t="s">
        <v>3698</v>
      </c>
      <c r="D200" s="143" t="s">
        <v>3135</v>
      </c>
      <c r="E200" s="144" t="s">
        <v>3699</v>
      </c>
      <c r="F200" s="144" t="s">
        <v>3700</v>
      </c>
      <c r="G200" s="145">
        <v>119</v>
      </c>
      <c r="H200" s="146" t="s">
        <v>3701</v>
      </c>
    </row>
    <row r="201" spans="1:8" ht="63.75">
      <c r="A201" s="141" t="s">
        <v>3702</v>
      </c>
      <c r="B201" s="75" t="s">
        <v>3133</v>
      </c>
      <c r="C201" s="142" t="s">
        <v>3662</v>
      </c>
      <c r="D201" s="143" t="s">
        <v>3135</v>
      </c>
      <c r="E201" s="144" t="s">
        <v>3174</v>
      </c>
      <c r="F201" s="144" t="s">
        <v>3175</v>
      </c>
      <c r="G201" s="145">
        <v>432</v>
      </c>
      <c r="H201" s="146" t="s">
        <v>3703</v>
      </c>
    </row>
    <row r="202" spans="1:8" ht="89.25">
      <c r="A202" s="141" t="s">
        <v>3704</v>
      </c>
      <c r="B202" s="75" t="s">
        <v>3133</v>
      </c>
      <c r="C202" s="142" t="s">
        <v>3705</v>
      </c>
      <c r="D202" s="143" t="s">
        <v>3205</v>
      </c>
      <c r="E202" s="144" t="s">
        <v>3706</v>
      </c>
      <c r="F202" s="144" t="s">
        <v>3707</v>
      </c>
      <c r="G202" s="145">
        <v>175</v>
      </c>
      <c r="H202" s="146" t="s">
        <v>3708</v>
      </c>
    </row>
    <row r="203" spans="1:8" ht="63.75">
      <c r="A203" s="141" t="s">
        <v>3709</v>
      </c>
      <c r="B203" s="75" t="s">
        <v>3133</v>
      </c>
      <c r="C203" s="142" t="s">
        <v>3655</v>
      </c>
      <c r="D203" s="143" t="s">
        <v>3135</v>
      </c>
      <c r="E203" s="144" t="s">
        <v>3327</v>
      </c>
      <c r="F203" s="144" t="s">
        <v>3149</v>
      </c>
      <c r="G203" s="145">
        <v>242</v>
      </c>
      <c r="H203" s="146" t="s">
        <v>3708</v>
      </c>
    </row>
    <row r="204" spans="1:8" ht="63.75">
      <c r="A204" s="141" t="s">
        <v>3710</v>
      </c>
      <c r="B204" s="75" t="s">
        <v>3133</v>
      </c>
      <c r="C204" s="142" t="s">
        <v>3458</v>
      </c>
      <c r="D204" s="143" t="s">
        <v>3135</v>
      </c>
      <c r="E204" s="144" t="s">
        <v>3182</v>
      </c>
      <c r="F204" s="144" t="s">
        <v>3182</v>
      </c>
      <c r="G204" s="145">
        <v>1082</v>
      </c>
      <c r="H204" s="146" t="s">
        <v>3711</v>
      </c>
    </row>
    <row r="205" spans="1:8" ht="63.75">
      <c r="A205" s="141" t="s">
        <v>3712</v>
      </c>
      <c r="B205" s="75" t="s">
        <v>3133</v>
      </c>
      <c r="C205" s="142" t="s">
        <v>3713</v>
      </c>
      <c r="D205" s="143" t="s">
        <v>3135</v>
      </c>
      <c r="E205" s="144" t="s">
        <v>3534</v>
      </c>
      <c r="F205" s="144" t="s">
        <v>3534</v>
      </c>
      <c r="G205" s="145">
        <v>612</v>
      </c>
      <c r="H205" s="146" t="s">
        <v>3714</v>
      </c>
    </row>
    <row r="206" spans="1:8" ht="63.75">
      <c r="A206" s="141" t="s">
        <v>3715</v>
      </c>
      <c r="B206" s="75" t="s">
        <v>3133</v>
      </c>
      <c r="C206" s="142" t="s">
        <v>3716</v>
      </c>
      <c r="D206" s="143" t="s">
        <v>3135</v>
      </c>
      <c r="E206" s="144" t="s">
        <v>3175</v>
      </c>
      <c r="F206" s="144" t="s">
        <v>3175</v>
      </c>
      <c r="G206" s="145">
        <v>924</v>
      </c>
      <c r="H206" s="146" t="s">
        <v>3693</v>
      </c>
    </row>
    <row r="207" spans="1:8" ht="63.75">
      <c r="A207" s="141" t="s">
        <v>3717</v>
      </c>
      <c r="B207" s="75" t="s">
        <v>3133</v>
      </c>
      <c r="C207" s="142" t="s">
        <v>3718</v>
      </c>
      <c r="D207" s="143" t="s">
        <v>3135</v>
      </c>
      <c r="E207" s="144" t="s">
        <v>3644</v>
      </c>
      <c r="F207" s="144" t="s">
        <v>3644</v>
      </c>
      <c r="G207" s="145">
        <v>90</v>
      </c>
      <c r="H207" s="146" t="s">
        <v>3714</v>
      </c>
    </row>
    <row r="208" spans="1:8" ht="63.75">
      <c r="A208" s="141" t="s">
        <v>3719</v>
      </c>
      <c r="B208" s="75" t="s">
        <v>3133</v>
      </c>
      <c r="C208" s="142" t="s">
        <v>3720</v>
      </c>
      <c r="D208" s="143" t="s">
        <v>3135</v>
      </c>
      <c r="E208" s="144" t="s">
        <v>3584</v>
      </c>
      <c r="F208" s="144" t="s">
        <v>3584</v>
      </c>
      <c r="G208" s="145">
        <v>691.2</v>
      </c>
      <c r="H208" s="146" t="s">
        <v>3714</v>
      </c>
    </row>
    <row r="209" spans="1:8" ht="63.75">
      <c r="A209" s="141" t="s">
        <v>3721</v>
      </c>
      <c r="B209" s="75" t="s">
        <v>3133</v>
      </c>
      <c r="C209" s="142" t="s">
        <v>3722</v>
      </c>
      <c r="D209" s="143" t="s">
        <v>3135</v>
      </c>
      <c r="E209" s="144" t="s">
        <v>3212</v>
      </c>
      <c r="F209" s="144" t="s">
        <v>3212</v>
      </c>
      <c r="G209" s="145">
        <v>1229.72</v>
      </c>
      <c r="H209" s="146" t="s">
        <v>3711</v>
      </c>
    </row>
    <row r="210" spans="1:8" ht="63.75">
      <c r="A210" s="141" t="s">
        <v>3723</v>
      </c>
      <c r="B210" s="75" t="s">
        <v>3133</v>
      </c>
      <c r="C210" s="142" t="s">
        <v>3724</v>
      </c>
      <c r="D210" s="143" t="s">
        <v>3135</v>
      </c>
      <c r="E210" s="144" t="s">
        <v>3725</v>
      </c>
      <c r="F210" s="144" t="s">
        <v>3725</v>
      </c>
      <c r="G210" s="145">
        <v>765</v>
      </c>
      <c r="H210" s="146" t="s">
        <v>3726</v>
      </c>
    </row>
    <row r="211" spans="1:8" ht="63.75">
      <c r="A211" s="141" t="s">
        <v>3727</v>
      </c>
      <c r="B211" s="75" t="s">
        <v>3133</v>
      </c>
      <c r="C211" s="142" t="s">
        <v>3553</v>
      </c>
      <c r="D211" s="143" t="s">
        <v>3135</v>
      </c>
      <c r="E211" s="144" t="s">
        <v>3610</v>
      </c>
      <c r="F211" s="144" t="s">
        <v>3477</v>
      </c>
      <c r="G211" s="145">
        <v>1881</v>
      </c>
      <c r="H211" s="146" t="s">
        <v>3726</v>
      </c>
    </row>
    <row r="212" spans="1:8" ht="63.75">
      <c r="A212" s="141" t="s">
        <v>3728</v>
      </c>
      <c r="B212" s="75" t="s">
        <v>3133</v>
      </c>
      <c r="C212" s="142" t="s">
        <v>3548</v>
      </c>
      <c r="D212" s="143" t="s">
        <v>3135</v>
      </c>
      <c r="E212" s="144" t="s">
        <v>3149</v>
      </c>
      <c r="F212" s="144" t="s">
        <v>3149</v>
      </c>
      <c r="G212" s="145">
        <v>597</v>
      </c>
      <c r="H212" s="146" t="s">
        <v>3726</v>
      </c>
    </row>
    <row r="213" spans="1:8" ht="63.75">
      <c r="A213" s="141" t="s">
        <v>3729</v>
      </c>
      <c r="B213" s="75" t="s">
        <v>3133</v>
      </c>
      <c r="C213" s="142" t="s">
        <v>3730</v>
      </c>
      <c r="D213" s="143" t="s">
        <v>3135</v>
      </c>
      <c r="E213" s="144" t="s">
        <v>3477</v>
      </c>
      <c r="F213" s="144" t="s">
        <v>3477</v>
      </c>
      <c r="G213" s="145">
        <v>85</v>
      </c>
      <c r="H213" s="146" t="s">
        <v>3731</v>
      </c>
    </row>
    <row r="214" spans="1:8" ht="63.75">
      <c r="A214" s="141" t="s">
        <v>3732</v>
      </c>
      <c r="B214" s="75" t="s">
        <v>3133</v>
      </c>
      <c r="C214" s="142" t="s">
        <v>3722</v>
      </c>
      <c r="D214" s="143" t="s">
        <v>3135</v>
      </c>
      <c r="E214" s="144" t="s">
        <v>3534</v>
      </c>
      <c r="F214" s="144" t="s">
        <v>3534</v>
      </c>
      <c r="G214" s="145">
        <v>3395</v>
      </c>
      <c r="H214" s="146" t="s">
        <v>3711</v>
      </c>
    </row>
    <row r="215" spans="1:8" ht="38.25">
      <c r="A215" s="141" t="s">
        <v>3733</v>
      </c>
      <c r="B215" s="75" t="s">
        <v>3416</v>
      </c>
      <c r="C215" s="142" t="s">
        <v>3417</v>
      </c>
      <c r="D215" s="143" t="s">
        <v>3135</v>
      </c>
      <c r="E215" s="144" t="s">
        <v>3418</v>
      </c>
      <c r="F215" s="144" t="s">
        <v>3419</v>
      </c>
      <c r="G215" s="145">
        <v>135</v>
      </c>
      <c r="H215" s="146" t="s">
        <v>3734</v>
      </c>
    </row>
    <row r="216" spans="1:8" ht="63.75">
      <c r="A216" s="141" t="s">
        <v>3735</v>
      </c>
      <c r="B216" s="75" t="s">
        <v>3133</v>
      </c>
      <c r="C216" s="142" t="s">
        <v>3396</v>
      </c>
      <c r="D216" s="143" t="s">
        <v>3135</v>
      </c>
      <c r="E216" s="144" t="s">
        <v>3265</v>
      </c>
      <c r="F216" s="144" t="s">
        <v>3265</v>
      </c>
      <c r="G216" s="145">
        <v>600</v>
      </c>
      <c r="H216" s="146" t="s">
        <v>3736</v>
      </c>
    </row>
    <row r="217" spans="1:8" ht="63.75">
      <c r="A217" s="141" t="s">
        <v>3737</v>
      </c>
      <c r="B217" s="75" t="s">
        <v>3133</v>
      </c>
      <c r="C217" s="142" t="s">
        <v>3422</v>
      </c>
      <c r="D217" s="143" t="s">
        <v>3135</v>
      </c>
      <c r="E217" s="144" t="s">
        <v>3424</v>
      </c>
      <c r="F217" s="144" t="s">
        <v>3424</v>
      </c>
      <c r="G217" s="145">
        <v>155.52000000000001</v>
      </c>
      <c r="H217" s="146" t="s">
        <v>3736</v>
      </c>
    </row>
    <row r="218" spans="1:8" ht="63.75">
      <c r="A218" s="141" t="s">
        <v>3738</v>
      </c>
      <c r="B218" s="75" t="s">
        <v>3133</v>
      </c>
      <c r="C218" s="142" t="s">
        <v>3739</v>
      </c>
      <c r="D218" s="143" t="s">
        <v>3135</v>
      </c>
      <c r="E218" s="144" t="s">
        <v>3740</v>
      </c>
      <c r="F218" s="144" t="s">
        <v>3741</v>
      </c>
      <c r="G218" s="145">
        <v>175</v>
      </c>
      <c r="H218" s="146" t="s">
        <v>3742</v>
      </c>
    </row>
    <row r="219" spans="1:8" ht="63.75">
      <c r="A219" s="141" t="s">
        <v>3743</v>
      </c>
      <c r="B219" s="75" t="s">
        <v>3133</v>
      </c>
      <c r="C219" s="142" t="s">
        <v>3744</v>
      </c>
      <c r="D219" s="143" t="s">
        <v>3135</v>
      </c>
      <c r="E219" s="144" t="s">
        <v>3264</v>
      </c>
      <c r="F219" s="144" t="s">
        <v>3265</v>
      </c>
      <c r="G219" s="145">
        <v>312</v>
      </c>
      <c r="H219" s="146" t="s">
        <v>3745</v>
      </c>
    </row>
    <row r="220" spans="1:8" ht="63.75">
      <c r="A220" s="141" t="s">
        <v>3746</v>
      </c>
      <c r="B220" s="75" t="s">
        <v>3133</v>
      </c>
      <c r="C220" s="142" t="s">
        <v>3747</v>
      </c>
      <c r="D220" s="143" t="s">
        <v>3135</v>
      </c>
      <c r="E220" s="144" t="s">
        <v>3748</v>
      </c>
      <c r="F220" s="144" t="s">
        <v>3648</v>
      </c>
      <c r="G220" s="145">
        <v>320</v>
      </c>
      <c r="H220" s="146" t="s">
        <v>3749</v>
      </c>
    </row>
    <row r="221" spans="1:8" ht="63.75">
      <c r="A221" s="141" t="s">
        <v>3750</v>
      </c>
      <c r="B221" s="75" t="s">
        <v>3133</v>
      </c>
      <c r="C221" s="142" t="s">
        <v>3751</v>
      </c>
      <c r="D221" s="143" t="s">
        <v>3135</v>
      </c>
      <c r="E221" s="144" t="s">
        <v>3149</v>
      </c>
      <c r="F221" s="144" t="s">
        <v>3149</v>
      </c>
      <c r="G221" s="145">
        <v>900</v>
      </c>
      <c r="H221" s="146" t="s">
        <v>3752</v>
      </c>
    </row>
    <row r="222" spans="1:8" ht="63.75">
      <c r="A222" s="141" t="s">
        <v>3753</v>
      </c>
      <c r="B222" s="75" t="s">
        <v>3133</v>
      </c>
      <c r="C222" s="142" t="s">
        <v>3722</v>
      </c>
      <c r="D222" s="143" t="s">
        <v>3135</v>
      </c>
      <c r="E222" s="144" t="s">
        <v>3534</v>
      </c>
      <c r="F222" s="144" t="s">
        <v>3534</v>
      </c>
      <c r="G222" s="145">
        <v>450</v>
      </c>
      <c r="H222" s="146" t="s">
        <v>3752</v>
      </c>
    </row>
    <row r="223" spans="1:8" ht="63.75">
      <c r="A223" s="141" t="s">
        <v>3754</v>
      </c>
      <c r="B223" s="75" t="s">
        <v>3133</v>
      </c>
      <c r="C223" s="142" t="s">
        <v>3509</v>
      </c>
      <c r="D223" s="143" t="s">
        <v>3135</v>
      </c>
      <c r="E223" s="144" t="s">
        <v>3149</v>
      </c>
      <c r="F223" s="144" t="s">
        <v>3149</v>
      </c>
      <c r="G223" s="145">
        <v>158.6</v>
      </c>
      <c r="H223" s="146" t="s">
        <v>3755</v>
      </c>
    </row>
    <row r="224" spans="1:8" ht="63.75">
      <c r="A224" s="141" t="s">
        <v>3756</v>
      </c>
      <c r="B224" s="75" t="s">
        <v>3133</v>
      </c>
      <c r="C224" s="142" t="s">
        <v>3757</v>
      </c>
      <c r="D224" s="143" t="s">
        <v>3135</v>
      </c>
      <c r="E224" s="144" t="s">
        <v>3149</v>
      </c>
      <c r="F224" s="144" t="s">
        <v>3149</v>
      </c>
      <c r="G224" s="145">
        <v>1452.96</v>
      </c>
      <c r="H224" s="146" t="s">
        <v>3758</v>
      </c>
    </row>
    <row r="225" spans="1:8" ht="63.75">
      <c r="A225" s="141" t="s">
        <v>3759</v>
      </c>
      <c r="B225" s="75" t="s">
        <v>3133</v>
      </c>
      <c r="C225" s="142" t="s">
        <v>3730</v>
      </c>
      <c r="D225" s="143" t="s">
        <v>3135</v>
      </c>
      <c r="E225" s="144" t="s">
        <v>3477</v>
      </c>
      <c r="F225" s="144" t="s">
        <v>3477</v>
      </c>
      <c r="G225" s="145">
        <v>85</v>
      </c>
      <c r="H225" s="146" t="s">
        <v>3760</v>
      </c>
    </row>
    <row r="226" spans="1:8" ht="63.75">
      <c r="A226" s="141" t="s">
        <v>3761</v>
      </c>
      <c r="B226" s="75" t="s">
        <v>3133</v>
      </c>
      <c r="C226" s="142" t="s">
        <v>3302</v>
      </c>
      <c r="D226" s="143" t="s">
        <v>3135</v>
      </c>
      <c r="E226" s="144" t="s">
        <v>3304</v>
      </c>
      <c r="F226" s="144" t="s">
        <v>3304</v>
      </c>
      <c r="G226" s="145">
        <v>1190</v>
      </c>
      <c r="H226" s="146" t="s">
        <v>3760</v>
      </c>
    </row>
    <row r="227" spans="1:8" ht="63.75">
      <c r="A227" s="141" t="s">
        <v>3762</v>
      </c>
      <c r="B227" s="75" t="s">
        <v>3133</v>
      </c>
      <c r="C227" s="142" t="s">
        <v>3763</v>
      </c>
      <c r="D227" s="143" t="s">
        <v>3135</v>
      </c>
      <c r="E227" s="144" t="s">
        <v>3291</v>
      </c>
      <c r="F227" s="144" t="s">
        <v>3140</v>
      </c>
      <c r="G227" s="145">
        <v>1194.4000000000001</v>
      </c>
      <c r="H227" s="146" t="s">
        <v>3764</v>
      </c>
    </row>
    <row r="228" spans="1:8" ht="140.25">
      <c r="A228" s="141" t="s">
        <v>3765</v>
      </c>
      <c r="B228" s="75" t="s">
        <v>3133</v>
      </c>
      <c r="C228" s="142" t="s">
        <v>3766</v>
      </c>
      <c r="D228" s="143" t="s">
        <v>3205</v>
      </c>
      <c r="E228" s="144" t="s">
        <v>3767</v>
      </c>
      <c r="F228" s="144" t="s">
        <v>3768</v>
      </c>
      <c r="G228" s="145">
        <v>178</v>
      </c>
      <c r="H228" s="146" t="s">
        <v>3764</v>
      </c>
    </row>
    <row r="229" spans="1:8" ht="63.75">
      <c r="A229" s="141" t="s">
        <v>3769</v>
      </c>
      <c r="B229" s="75" t="s">
        <v>3133</v>
      </c>
      <c r="C229" s="142" t="s">
        <v>3770</v>
      </c>
      <c r="D229" s="143" t="s">
        <v>3135</v>
      </c>
      <c r="E229" s="144" t="s">
        <v>3768</v>
      </c>
      <c r="F229" s="144" t="s">
        <v>3768</v>
      </c>
      <c r="G229" s="145">
        <v>189</v>
      </c>
      <c r="H229" s="146" t="s">
        <v>3771</v>
      </c>
    </row>
    <row r="230" spans="1:8" ht="63.75">
      <c r="A230" s="141" t="s">
        <v>3772</v>
      </c>
      <c r="B230" s="75" t="s">
        <v>3133</v>
      </c>
      <c r="C230" s="142" t="s">
        <v>3655</v>
      </c>
      <c r="D230" s="143" t="s">
        <v>3135</v>
      </c>
      <c r="E230" s="144" t="s">
        <v>3149</v>
      </c>
      <c r="F230" s="144" t="s">
        <v>3149</v>
      </c>
      <c r="G230" s="145">
        <v>462</v>
      </c>
      <c r="H230" s="146" t="s">
        <v>3773</v>
      </c>
    </row>
    <row r="231" spans="1:8" ht="63.75">
      <c r="A231" s="141" t="s">
        <v>3774</v>
      </c>
      <c r="B231" s="75" t="s">
        <v>3133</v>
      </c>
      <c r="C231" s="142" t="s">
        <v>3775</v>
      </c>
      <c r="D231" s="143" t="s">
        <v>3135</v>
      </c>
      <c r="E231" s="144" t="s">
        <v>3610</v>
      </c>
      <c r="F231" s="144" t="s">
        <v>3477</v>
      </c>
      <c r="G231" s="145">
        <v>4</v>
      </c>
      <c r="H231" s="146" t="s">
        <v>3776</v>
      </c>
    </row>
    <row r="232" spans="1:8" ht="63.75">
      <c r="A232" s="141" t="s">
        <v>3777</v>
      </c>
      <c r="B232" s="75" t="s">
        <v>3133</v>
      </c>
      <c r="C232" s="142" t="s">
        <v>3778</v>
      </c>
      <c r="D232" s="143" t="s">
        <v>3135</v>
      </c>
      <c r="E232" s="144" t="s">
        <v>3182</v>
      </c>
      <c r="F232" s="144" t="s">
        <v>3182</v>
      </c>
      <c r="G232" s="145">
        <v>1166.5999999999999</v>
      </c>
      <c r="H232" s="146" t="s">
        <v>3779</v>
      </c>
    </row>
    <row r="233" spans="1:8" ht="63.75">
      <c r="A233" s="141" t="s">
        <v>3780</v>
      </c>
      <c r="B233" s="75" t="s">
        <v>3133</v>
      </c>
      <c r="C233" s="142" t="s">
        <v>3173</v>
      </c>
      <c r="D233" s="143" t="s">
        <v>3135</v>
      </c>
      <c r="E233" s="144" t="s">
        <v>3175</v>
      </c>
      <c r="F233" s="144" t="s">
        <v>3175</v>
      </c>
      <c r="G233" s="145">
        <v>924</v>
      </c>
      <c r="H233" s="146" t="s">
        <v>3779</v>
      </c>
    </row>
    <row r="234" spans="1:8" ht="63.75">
      <c r="A234" s="141" t="s">
        <v>3781</v>
      </c>
      <c r="B234" s="75" t="s">
        <v>3133</v>
      </c>
      <c r="C234" s="142" t="s">
        <v>3782</v>
      </c>
      <c r="D234" s="143" t="s">
        <v>3135</v>
      </c>
      <c r="E234" s="144" t="s">
        <v>3140</v>
      </c>
      <c r="F234" s="144" t="s">
        <v>3140</v>
      </c>
      <c r="G234" s="145">
        <v>1384</v>
      </c>
      <c r="H234" s="146" t="s">
        <v>3783</v>
      </c>
    </row>
    <row r="235" spans="1:8" ht="63.75">
      <c r="A235" s="141" t="s">
        <v>3784</v>
      </c>
      <c r="B235" s="75" t="s">
        <v>3133</v>
      </c>
      <c r="C235" s="142" t="s">
        <v>3785</v>
      </c>
      <c r="D235" s="143" t="s">
        <v>3135</v>
      </c>
      <c r="E235" s="144" t="s">
        <v>3786</v>
      </c>
      <c r="F235" s="144" t="s">
        <v>3786</v>
      </c>
      <c r="G235" s="145">
        <v>140</v>
      </c>
      <c r="H235" s="146" t="s">
        <v>3783</v>
      </c>
    </row>
    <row r="236" spans="1:8" ht="63.75">
      <c r="A236" s="141" t="s">
        <v>3787</v>
      </c>
      <c r="B236" s="75" t="s">
        <v>3133</v>
      </c>
      <c r="C236" s="142" t="s">
        <v>3660</v>
      </c>
      <c r="D236" s="143" t="s">
        <v>3135</v>
      </c>
      <c r="E236" s="144" t="s">
        <v>3477</v>
      </c>
      <c r="F236" s="144" t="s">
        <v>3477</v>
      </c>
      <c r="G236" s="145">
        <v>729</v>
      </c>
      <c r="H236" s="146" t="s">
        <v>3783</v>
      </c>
    </row>
    <row r="237" spans="1:8" ht="63.75">
      <c r="A237" s="141" t="s">
        <v>3788</v>
      </c>
      <c r="B237" s="75" t="s">
        <v>3133</v>
      </c>
      <c r="C237" s="142" t="s">
        <v>3583</v>
      </c>
      <c r="D237" s="143" t="s">
        <v>3135</v>
      </c>
      <c r="E237" s="144" t="s">
        <v>3584</v>
      </c>
      <c r="F237" s="144" t="s">
        <v>3584</v>
      </c>
      <c r="G237" s="145">
        <v>345</v>
      </c>
      <c r="H237" s="146" t="s">
        <v>3783</v>
      </c>
    </row>
    <row r="238" spans="1:8" ht="63.75">
      <c r="A238" s="141" t="s">
        <v>3789</v>
      </c>
      <c r="B238" s="75" t="s">
        <v>3133</v>
      </c>
      <c r="C238" s="142" t="s">
        <v>3790</v>
      </c>
      <c r="D238" s="143" t="s">
        <v>3135</v>
      </c>
      <c r="E238" s="144" t="s">
        <v>3175</v>
      </c>
      <c r="F238" s="144" t="s">
        <v>3175</v>
      </c>
      <c r="G238" s="145">
        <v>504</v>
      </c>
      <c r="H238" s="146" t="s">
        <v>3783</v>
      </c>
    </row>
    <row r="239" spans="1:8" ht="63.75">
      <c r="A239" s="141" t="s">
        <v>3791</v>
      </c>
      <c r="B239" s="75" t="s">
        <v>3133</v>
      </c>
      <c r="C239" s="142" t="s">
        <v>3792</v>
      </c>
      <c r="D239" s="143" t="s">
        <v>3135</v>
      </c>
      <c r="E239" s="144" t="s">
        <v>3793</v>
      </c>
      <c r="F239" s="144" t="s">
        <v>3794</v>
      </c>
      <c r="G239" s="145">
        <v>94.8</v>
      </c>
      <c r="H239" s="146" t="s">
        <v>3783</v>
      </c>
    </row>
    <row r="240" spans="1:8" ht="63.75">
      <c r="A240" s="141" t="s">
        <v>3795</v>
      </c>
      <c r="B240" s="75" t="s">
        <v>3133</v>
      </c>
      <c r="C240" s="142" t="s">
        <v>3796</v>
      </c>
      <c r="D240" s="143" t="s">
        <v>3135</v>
      </c>
      <c r="E240" s="144" t="s">
        <v>3534</v>
      </c>
      <c r="F240" s="144" t="s">
        <v>3534</v>
      </c>
      <c r="G240" s="145">
        <v>3964</v>
      </c>
      <c r="H240" s="146" t="s">
        <v>3783</v>
      </c>
    </row>
    <row r="241" spans="1:8" ht="63.75">
      <c r="A241" s="141" t="s">
        <v>3797</v>
      </c>
      <c r="B241" s="75" t="s">
        <v>3133</v>
      </c>
      <c r="C241" s="142" t="s">
        <v>3722</v>
      </c>
      <c r="D241" s="143" t="s">
        <v>3135</v>
      </c>
      <c r="E241" s="144" t="s">
        <v>3534</v>
      </c>
      <c r="F241" s="144" t="s">
        <v>3534</v>
      </c>
      <c r="G241" s="145">
        <v>2391</v>
      </c>
      <c r="H241" s="146" t="s">
        <v>3798</v>
      </c>
    </row>
    <row r="242" spans="1:8" ht="63.75">
      <c r="A242" s="141" t="s">
        <v>3799</v>
      </c>
      <c r="B242" s="75" t="s">
        <v>3133</v>
      </c>
      <c r="C242" s="142" t="s">
        <v>3800</v>
      </c>
      <c r="D242" s="143" t="s">
        <v>3135</v>
      </c>
      <c r="E242" s="144" t="s">
        <v>3534</v>
      </c>
      <c r="F242" s="144" t="s">
        <v>3534</v>
      </c>
      <c r="G242" s="145">
        <v>395</v>
      </c>
      <c r="H242" s="146" t="s">
        <v>3801</v>
      </c>
    </row>
    <row r="243" spans="1:8" ht="63.75">
      <c r="A243" s="141" t="s">
        <v>3802</v>
      </c>
      <c r="B243" s="75" t="s">
        <v>3133</v>
      </c>
      <c r="C243" s="142" t="s">
        <v>3803</v>
      </c>
      <c r="D243" s="143" t="s">
        <v>3135</v>
      </c>
      <c r="E243" s="144" t="s">
        <v>3149</v>
      </c>
      <c r="F243" s="144" t="s">
        <v>3149</v>
      </c>
      <c r="G243" s="145">
        <v>882</v>
      </c>
      <c r="H243" s="146" t="s">
        <v>3801</v>
      </c>
    </row>
    <row r="244" spans="1:8" ht="63.75">
      <c r="A244" s="141" t="s">
        <v>3804</v>
      </c>
      <c r="B244" s="75" t="s">
        <v>3133</v>
      </c>
      <c r="C244" s="142" t="s">
        <v>3413</v>
      </c>
      <c r="D244" s="143" t="s">
        <v>3135</v>
      </c>
      <c r="E244" s="144" t="s">
        <v>3344</v>
      </c>
      <c r="F244" s="144" t="s">
        <v>3345</v>
      </c>
      <c r="G244" s="145">
        <v>6423.24</v>
      </c>
      <c r="H244" s="146" t="s">
        <v>3798</v>
      </c>
    </row>
    <row r="245" spans="1:8" ht="63.75">
      <c r="A245" s="141" t="s">
        <v>3805</v>
      </c>
      <c r="B245" s="75" t="s">
        <v>3133</v>
      </c>
      <c r="C245" s="142" t="s">
        <v>3705</v>
      </c>
      <c r="D245" s="143" t="s">
        <v>3135</v>
      </c>
      <c r="E245" s="144" t="s">
        <v>3707</v>
      </c>
      <c r="F245" s="144" t="s">
        <v>3707</v>
      </c>
      <c r="G245" s="145">
        <v>315</v>
      </c>
      <c r="H245" s="146" t="s">
        <v>3801</v>
      </c>
    </row>
    <row r="246" spans="1:8" ht="63.75">
      <c r="A246" s="141" t="s">
        <v>3806</v>
      </c>
      <c r="B246" s="75" t="s">
        <v>3133</v>
      </c>
      <c r="C246" s="142" t="s">
        <v>3379</v>
      </c>
      <c r="D246" s="143" t="s">
        <v>3135</v>
      </c>
      <c r="E246" s="144" t="s">
        <v>3140</v>
      </c>
      <c r="F246" s="144" t="s">
        <v>3140</v>
      </c>
      <c r="G246" s="145">
        <v>1436.8</v>
      </c>
      <c r="H246" s="146" t="s">
        <v>3801</v>
      </c>
    </row>
    <row r="247" spans="1:8" ht="63.75">
      <c r="A247" s="141" t="s">
        <v>3807</v>
      </c>
      <c r="B247" s="75" t="s">
        <v>3133</v>
      </c>
      <c r="C247" s="142" t="s">
        <v>3576</v>
      </c>
      <c r="D247" s="143" t="s">
        <v>3135</v>
      </c>
      <c r="E247" s="144" t="s">
        <v>3149</v>
      </c>
      <c r="F247" s="144" t="s">
        <v>3149</v>
      </c>
      <c r="G247" s="145">
        <v>930</v>
      </c>
      <c r="H247" s="146" t="s">
        <v>3801</v>
      </c>
    </row>
    <row r="248" spans="1:8" ht="63.75">
      <c r="A248" s="141" t="s">
        <v>3808</v>
      </c>
      <c r="B248" s="75" t="s">
        <v>3133</v>
      </c>
      <c r="C248" s="142" t="s">
        <v>3509</v>
      </c>
      <c r="D248" s="143" t="s">
        <v>3135</v>
      </c>
      <c r="E248" s="144" t="s">
        <v>3149</v>
      </c>
      <c r="F248" s="144" t="s">
        <v>3149</v>
      </c>
      <c r="G248" s="145">
        <v>158.6</v>
      </c>
      <c r="H248" s="146" t="s">
        <v>3809</v>
      </c>
    </row>
    <row r="249" spans="1:8" ht="38.25">
      <c r="A249" s="141" t="s">
        <v>3810</v>
      </c>
      <c r="B249" s="75" t="s">
        <v>3416</v>
      </c>
      <c r="C249" s="142" t="s">
        <v>3811</v>
      </c>
      <c r="D249" s="143" t="s">
        <v>3135</v>
      </c>
      <c r="E249" s="144" t="s">
        <v>3812</v>
      </c>
      <c r="F249" s="144" t="s">
        <v>3812</v>
      </c>
      <c r="G249" s="145">
        <v>1000</v>
      </c>
      <c r="H249" s="146">
        <v>41991</v>
      </c>
    </row>
    <row r="250" spans="1:8" ht="38.25">
      <c r="A250" s="141" t="s">
        <v>3813</v>
      </c>
      <c r="B250" s="75" t="s">
        <v>3416</v>
      </c>
      <c r="C250" s="142" t="s">
        <v>3811</v>
      </c>
      <c r="D250" s="143" t="s">
        <v>3135</v>
      </c>
      <c r="E250" s="144" t="s">
        <v>3812</v>
      </c>
      <c r="F250" s="144" t="s">
        <v>3812</v>
      </c>
      <c r="G250" s="145">
        <v>1000</v>
      </c>
      <c r="H250" s="146">
        <v>41907</v>
      </c>
    </row>
    <row r="251" spans="1:8" ht="38.25">
      <c r="A251" s="141" t="s">
        <v>3814</v>
      </c>
      <c r="B251" s="75" t="s">
        <v>3416</v>
      </c>
      <c r="C251" s="142" t="s">
        <v>3815</v>
      </c>
      <c r="D251" s="143" t="s">
        <v>3135</v>
      </c>
      <c r="E251" s="144" t="s">
        <v>3812</v>
      </c>
      <c r="F251" s="144" t="s">
        <v>3812</v>
      </c>
      <c r="G251" s="145">
        <v>2000</v>
      </c>
      <c r="H251" s="146">
        <v>41723</v>
      </c>
    </row>
    <row r="252" spans="1:8" ht="63.75">
      <c r="A252" s="141" t="s">
        <v>3816</v>
      </c>
      <c r="B252" s="75" t="s">
        <v>3133</v>
      </c>
      <c r="C252" s="142" t="s">
        <v>3817</v>
      </c>
      <c r="D252" s="143" t="s">
        <v>3135</v>
      </c>
      <c r="E252" s="144" t="s">
        <v>3323</v>
      </c>
      <c r="F252" s="144" t="s">
        <v>3323</v>
      </c>
      <c r="G252" s="145">
        <v>70.8</v>
      </c>
      <c r="H252" s="146" t="s">
        <v>3487</v>
      </c>
    </row>
    <row r="253" spans="1:8" ht="63.75">
      <c r="A253" s="141" t="s">
        <v>3818</v>
      </c>
      <c r="B253" s="75" t="s">
        <v>3133</v>
      </c>
      <c r="C253" s="142" t="s">
        <v>3819</v>
      </c>
      <c r="D253" s="143" t="s">
        <v>3135</v>
      </c>
      <c r="E253" s="144" t="s">
        <v>3156</v>
      </c>
      <c r="F253" s="144" t="s">
        <v>3156</v>
      </c>
      <c r="G253" s="145">
        <v>2744.63</v>
      </c>
      <c r="H253" s="146" t="s">
        <v>3255</v>
      </c>
    </row>
    <row r="254" spans="1:8" ht="63.75">
      <c r="A254" s="141" t="s">
        <v>3820</v>
      </c>
      <c r="B254" s="75" t="s">
        <v>3133</v>
      </c>
      <c r="C254" s="142" t="s">
        <v>3290</v>
      </c>
      <c r="D254" s="143" t="s">
        <v>3135</v>
      </c>
      <c r="E254" s="144" t="s">
        <v>3140</v>
      </c>
      <c r="F254" s="144" t="s">
        <v>3140</v>
      </c>
      <c r="G254" s="145">
        <v>1675.8</v>
      </c>
      <c r="H254" s="146" t="s">
        <v>3465</v>
      </c>
    </row>
    <row r="255" spans="1:8" ht="17.25" thickBot="1">
      <c r="A255" s="76"/>
      <c r="B255" s="77"/>
      <c r="C255" s="78"/>
      <c r="D255" s="79"/>
      <c r="E255" s="80"/>
      <c r="F255" s="81"/>
      <c r="G255" s="82"/>
      <c r="H255" s="83"/>
    </row>
    <row r="256" spans="1:8">
      <c r="A256" s="68" t="s">
        <v>477</v>
      </c>
      <c r="B256" s="84"/>
      <c r="C256" s="85"/>
      <c r="D256" s="86"/>
      <c r="E256" s="87"/>
      <c r="F256" s="88"/>
      <c r="G256" s="89"/>
      <c r="H256" s="18"/>
    </row>
    <row r="257" spans="1:8">
      <c r="A257" s="68" t="s">
        <v>479</v>
      </c>
      <c r="B257" s="84"/>
      <c r="C257" s="85"/>
      <c r="D257" s="86"/>
      <c r="E257" s="87"/>
      <c r="F257" s="88"/>
      <c r="G257" s="89"/>
      <c r="H257" s="18"/>
    </row>
    <row r="258" spans="1:8">
      <c r="A258" s="68" t="s">
        <v>480</v>
      </c>
      <c r="B258" s="84"/>
      <c r="C258" s="85"/>
      <c r="D258" s="86"/>
      <c r="E258" s="87"/>
      <c r="F258" s="88"/>
      <c r="G258" s="89"/>
      <c r="H258" s="18"/>
    </row>
    <row r="259" spans="1:8">
      <c r="A259" s="68" t="s">
        <v>481</v>
      </c>
      <c r="B259" s="84"/>
      <c r="C259" s="85"/>
      <c r="D259" s="86"/>
      <c r="E259" s="87"/>
      <c r="F259" s="88"/>
      <c r="G259" s="89"/>
      <c r="H259" s="18"/>
    </row>
    <row r="260" spans="1:8">
      <c r="A260" s="68"/>
      <c r="B260" s="84"/>
      <c r="C260" s="85"/>
      <c r="D260" s="86"/>
      <c r="E260" s="87"/>
      <c r="F260" s="88"/>
      <c r="G260" s="89"/>
      <c r="H260" s="18"/>
    </row>
    <row r="261" spans="1:8" ht="25.5">
      <c r="A261" s="90"/>
      <c r="B261" s="91" t="s">
        <v>3821</v>
      </c>
      <c r="C261" s="91"/>
      <c r="D261" s="91" t="s">
        <v>3822</v>
      </c>
      <c r="E261" s="92"/>
      <c r="F261" s="91" t="s">
        <v>3823</v>
      </c>
      <c r="G261" s="93"/>
      <c r="H261" s="91"/>
    </row>
    <row r="262" spans="1:8" ht="25.5">
      <c r="A262" s="94"/>
      <c r="B262" s="95" t="s">
        <v>3824</v>
      </c>
      <c r="C262" s="96"/>
      <c r="D262" s="95" t="s">
        <v>3825</v>
      </c>
      <c r="E262" s="97"/>
      <c r="F262" s="95" t="s">
        <v>3826</v>
      </c>
      <c r="G262" s="98"/>
      <c r="H262" s="99"/>
    </row>
    <row r="263" spans="1:8" ht="16.5">
      <c r="A263" s="100"/>
      <c r="B263" s="101"/>
      <c r="C263" s="102"/>
      <c r="D263" s="86"/>
      <c r="E263" s="97"/>
      <c r="F263" s="103" t="s">
        <v>3827</v>
      </c>
      <c r="G263" s="104"/>
      <c r="H263" s="105"/>
    </row>
    <row r="264" spans="1:8" ht="25.5">
      <c r="A264" s="94"/>
      <c r="B264" s="95"/>
      <c r="C264" s="96"/>
      <c r="D264" s="106"/>
      <c r="E264" s="97"/>
      <c r="F264" s="95" t="s">
        <v>3828</v>
      </c>
      <c r="G264" s="98"/>
      <c r="H264" s="99"/>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64"/>
  <sheetViews>
    <sheetView workbookViewId="0">
      <selection activeCell="A4" sqref="A4"/>
    </sheetView>
  </sheetViews>
  <sheetFormatPr defaultRowHeight="15"/>
  <cols>
    <col min="1" max="1" width="14.5703125" customWidth="1"/>
    <col min="2" max="2" width="16" customWidth="1"/>
    <col min="3" max="3" width="15.140625" customWidth="1"/>
    <col min="4" max="4" width="16.140625" customWidth="1"/>
    <col min="5" max="5" width="20.140625" customWidth="1"/>
    <col min="6" max="6" width="16.28515625" customWidth="1"/>
    <col min="7" max="7" width="16.5703125" customWidth="1"/>
    <col min="8" max="8" width="10.85546875" customWidth="1"/>
    <col min="9" max="9" width="15.28515625" customWidth="1"/>
  </cols>
  <sheetData>
    <row r="1" spans="1:9" ht="18" customHeight="1">
      <c r="A1" s="379" t="s">
        <v>1750</v>
      </c>
      <c r="B1" s="380"/>
      <c r="C1" s="380"/>
      <c r="D1" s="380"/>
      <c r="E1" s="380"/>
      <c r="F1" s="380"/>
      <c r="G1" s="380"/>
      <c r="H1" s="381"/>
      <c r="I1" s="382"/>
    </row>
    <row r="2" spans="1:9" ht="15" customHeight="1">
      <c r="A2" s="383" t="s">
        <v>1</v>
      </c>
      <c r="B2" s="385" t="s">
        <v>5967</v>
      </c>
      <c r="C2" s="385" t="s">
        <v>3</v>
      </c>
      <c r="D2" s="385" t="s">
        <v>4</v>
      </c>
      <c r="E2" s="385" t="s">
        <v>5968</v>
      </c>
      <c r="F2" s="385" t="s">
        <v>5969</v>
      </c>
      <c r="G2" s="387" t="s">
        <v>5970</v>
      </c>
      <c r="H2" s="389" t="s">
        <v>5971</v>
      </c>
      <c r="I2" s="389"/>
    </row>
    <row r="3" spans="1:9" ht="30.75" customHeight="1">
      <c r="A3" s="384"/>
      <c r="B3" s="386"/>
      <c r="C3" s="386"/>
      <c r="D3" s="386"/>
      <c r="E3" s="386"/>
      <c r="F3" s="386"/>
      <c r="G3" s="388"/>
      <c r="H3" s="217" t="s">
        <v>1751</v>
      </c>
      <c r="I3" s="217" t="s">
        <v>1752</v>
      </c>
    </row>
    <row r="4" spans="1:9" ht="25.5">
      <c r="A4" s="116" t="s">
        <v>1753</v>
      </c>
      <c r="B4" s="151">
        <v>5841760829</v>
      </c>
      <c r="C4" s="61" t="s">
        <v>1754</v>
      </c>
      <c r="D4" s="61" t="s">
        <v>12</v>
      </c>
      <c r="E4" s="61" t="s">
        <v>1755</v>
      </c>
      <c r="F4" s="61" t="s">
        <v>1755</v>
      </c>
      <c r="G4" s="152">
        <v>205</v>
      </c>
      <c r="H4" s="147">
        <v>41669</v>
      </c>
      <c r="I4" s="148">
        <v>41670</v>
      </c>
    </row>
    <row r="5" spans="1:9" ht="25.5">
      <c r="A5" s="116" t="s">
        <v>1756</v>
      </c>
      <c r="B5" s="151">
        <v>5841760829</v>
      </c>
      <c r="C5" s="61" t="s">
        <v>1754</v>
      </c>
      <c r="D5" s="61" t="s">
        <v>12</v>
      </c>
      <c r="E5" s="61" t="s">
        <v>1755</v>
      </c>
      <c r="F5" s="61" t="s">
        <v>1755</v>
      </c>
      <c r="G5" s="152">
        <f>205*2</f>
        <v>410</v>
      </c>
      <c r="H5" s="147">
        <v>41702</v>
      </c>
      <c r="I5" s="148">
        <v>41764</v>
      </c>
    </row>
    <row r="6" spans="1:9" ht="25.5">
      <c r="A6" s="116" t="s">
        <v>1757</v>
      </c>
      <c r="B6" s="151">
        <v>5841760829</v>
      </c>
      <c r="C6" s="61" t="s">
        <v>1754</v>
      </c>
      <c r="D6" s="61" t="s">
        <v>12</v>
      </c>
      <c r="E6" s="61" t="s">
        <v>1755</v>
      </c>
      <c r="F6" s="61" t="s">
        <v>1755</v>
      </c>
      <c r="G6" s="152">
        <v>205</v>
      </c>
      <c r="H6" s="147">
        <v>41726</v>
      </c>
      <c r="I6" s="148">
        <v>41729</v>
      </c>
    </row>
    <row r="7" spans="1:9" ht="25.5">
      <c r="A7" s="116" t="s">
        <v>1758</v>
      </c>
      <c r="B7" s="151">
        <v>5841760829</v>
      </c>
      <c r="C7" s="61" t="s">
        <v>1759</v>
      </c>
      <c r="D7" s="61" t="s">
        <v>12</v>
      </c>
      <c r="E7" s="61" t="s">
        <v>1760</v>
      </c>
      <c r="F7" s="61" t="s">
        <v>1760</v>
      </c>
      <c r="G7" s="152">
        <v>177</v>
      </c>
      <c r="H7" s="147">
        <v>41661</v>
      </c>
      <c r="I7" s="148">
        <v>41663</v>
      </c>
    </row>
    <row r="8" spans="1:9" ht="25.5">
      <c r="A8" s="116" t="s">
        <v>1761</v>
      </c>
      <c r="B8" s="151">
        <v>5841760829</v>
      </c>
      <c r="C8" s="61" t="s">
        <v>1762</v>
      </c>
      <c r="D8" s="61" t="s">
        <v>36</v>
      </c>
      <c r="E8" s="61" t="s">
        <v>1763</v>
      </c>
      <c r="F8" s="61" t="s">
        <v>1763</v>
      </c>
      <c r="G8" s="152">
        <v>22.24</v>
      </c>
      <c r="H8" s="147">
        <v>41675</v>
      </c>
      <c r="I8" s="148">
        <v>41687</v>
      </c>
    </row>
    <row r="9" spans="1:9" ht="25.5">
      <c r="A9" s="116"/>
      <c r="B9" s="149"/>
      <c r="C9" s="61" t="s">
        <v>1762</v>
      </c>
      <c r="D9" s="61" t="s">
        <v>36</v>
      </c>
      <c r="E9" s="61" t="s">
        <v>5972</v>
      </c>
      <c r="F9" s="61"/>
      <c r="G9" s="152"/>
      <c r="H9" s="147"/>
      <c r="I9" s="148"/>
    </row>
    <row r="10" spans="1:9" ht="25.5">
      <c r="A10" s="116"/>
      <c r="B10" s="149"/>
      <c r="C10" s="61" t="s">
        <v>1762</v>
      </c>
      <c r="D10" s="61" t="s">
        <v>36</v>
      </c>
      <c r="E10" s="61" t="s">
        <v>5973</v>
      </c>
      <c r="F10" s="61"/>
      <c r="G10" s="152"/>
      <c r="H10" s="147"/>
      <c r="I10" s="148"/>
    </row>
    <row r="11" spans="1:9" ht="25.5">
      <c r="A11" s="116" t="s">
        <v>1764</v>
      </c>
      <c r="B11" s="151">
        <v>5841760829</v>
      </c>
      <c r="C11" s="61" t="s">
        <v>1765</v>
      </c>
      <c r="D11" s="61" t="s">
        <v>12</v>
      </c>
      <c r="E11" s="61" t="s">
        <v>1766</v>
      </c>
      <c r="F11" s="61" t="s">
        <v>1766</v>
      </c>
      <c r="G11" s="152">
        <f>266+266</f>
        <v>532</v>
      </c>
      <c r="H11" s="147">
        <v>41661</v>
      </c>
      <c r="I11" s="148">
        <v>41667</v>
      </c>
    </row>
    <row r="12" spans="1:9" ht="25.5">
      <c r="A12" s="116" t="s">
        <v>1767</v>
      </c>
      <c r="B12" s="151">
        <v>5841760829</v>
      </c>
      <c r="C12" s="61" t="s">
        <v>1768</v>
      </c>
      <c r="D12" s="61" t="s">
        <v>36</v>
      </c>
      <c r="E12" s="61" t="s">
        <v>1769</v>
      </c>
      <c r="F12" s="61" t="s">
        <v>1769</v>
      </c>
      <c r="G12" s="152">
        <v>477.5</v>
      </c>
      <c r="H12" s="147">
        <v>41719</v>
      </c>
      <c r="I12" s="148">
        <v>41757</v>
      </c>
    </row>
    <row r="13" spans="1:9" ht="25.5">
      <c r="A13" s="116"/>
      <c r="B13" s="151"/>
      <c r="C13" s="61" t="s">
        <v>1768</v>
      </c>
      <c r="D13" s="61" t="s">
        <v>36</v>
      </c>
      <c r="E13" s="61" t="s">
        <v>5974</v>
      </c>
      <c r="F13" s="61"/>
      <c r="G13" s="152"/>
      <c r="H13" s="147"/>
      <c r="I13" s="148"/>
    </row>
    <row r="14" spans="1:9" ht="25.5">
      <c r="A14" s="116"/>
      <c r="B14" s="151"/>
      <c r="C14" s="61" t="s">
        <v>1768</v>
      </c>
      <c r="D14" s="61" t="s">
        <v>36</v>
      </c>
      <c r="E14" s="61" t="s">
        <v>5975</v>
      </c>
      <c r="F14" s="61"/>
      <c r="G14" s="152"/>
      <c r="H14" s="147"/>
      <c r="I14" s="148"/>
    </row>
    <row r="15" spans="1:9" ht="25.5">
      <c r="A15" s="116"/>
      <c r="B15" s="151"/>
      <c r="C15" s="61" t="s">
        <v>1768</v>
      </c>
      <c r="D15" s="61" t="s">
        <v>36</v>
      </c>
      <c r="E15" s="61" t="s">
        <v>1889</v>
      </c>
      <c r="F15" s="61"/>
      <c r="G15" s="152"/>
      <c r="H15" s="147"/>
      <c r="I15" s="148"/>
    </row>
    <row r="16" spans="1:9" ht="25.5">
      <c r="A16" s="116" t="s">
        <v>1771</v>
      </c>
      <c r="B16" s="151">
        <v>5841760829</v>
      </c>
      <c r="C16" s="61" t="s">
        <v>1768</v>
      </c>
      <c r="D16" s="61" t="s">
        <v>36</v>
      </c>
      <c r="E16" s="61" t="s">
        <v>1769</v>
      </c>
      <c r="F16" s="61" t="s">
        <v>1769</v>
      </c>
      <c r="G16" s="152">
        <v>98.6</v>
      </c>
      <c r="H16" s="147">
        <v>41719</v>
      </c>
      <c r="I16" s="148">
        <v>41766</v>
      </c>
    </row>
    <row r="17" spans="1:9" ht="25.5">
      <c r="A17" s="116"/>
      <c r="B17" s="149"/>
      <c r="C17" s="61" t="s">
        <v>1768</v>
      </c>
      <c r="D17" s="61" t="s">
        <v>36</v>
      </c>
      <c r="E17" s="61" t="s">
        <v>5974</v>
      </c>
      <c r="F17" s="61"/>
      <c r="G17" s="152"/>
      <c r="H17" s="147"/>
      <c r="I17" s="148"/>
    </row>
    <row r="18" spans="1:9" ht="25.5">
      <c r="A18" s="116"/>
      <c r="B18" s="149"/>
      <c r="C18" s="61" t="s">
        <v>1768</v>
      </c>
      <c r="D18" s="61" t="s">
        <v>36</v>
      </c>
      <c r="E18" s="61" t="s">
        <v>5975</v>
      </c>
      <c r="F18" s="61"/>
      <c r="G18" s="152"/>
      <c r="H18" s="147"/>
      <c r="I18" s="148"/>
    </row>
    <row r="19" spans="1:9" ht="25.5">
      <c r="A19" s="116"/>
      <c r="B19" s="149"/>
      <c r="C19" s="61" t="s">
        <v>1768</v>
      </c>
      <c r="D19" s="61" t="s">
        <v>36</v>
      </c>
      <c r="E19" s="61" t="s">
        <v>1889</v>
      </c>
      <c r="F19" s="61"/>
      <c r="G19" s="152"/>
      <c r="H19" s="147"/>
      <c r="I19" s="148"/>
    </row>
    <row r="20" spans="1:9" ht="25.5">
      <c r="A20" s="116" t="s">
        <v>1772</v>
      </c>
      <c r="B20" s="151">
        <v>5841760829</v>
      </c>
      <c r="C20" s="61" t="s">
        <v>1773</v>
      </c>
      <c r="D20" s="61" t="s">
        <v>12</v>
      </c>
      <c r="E20" s="61" t="s">
        <v>1774</v>
      </c>
      <c r="F20" s="61" t="s">
        <v>1774</v>
      </c>
      <c r="G20" s="152">
        <v>180</v>
      </c>
      <c r="H20" s="147">
        <v>41719</v>
      </c>
      <c r="I20" s="148">
        <v>41733</v>
      </c>
    </row>
    <row r="21" spans="1:9" ht="38.25">
      <c r="A21" s="116" t="s">
        <v>1775</v>
      </c>
      <c r="B21" s="151">
        <v>5841760829</v>
      </c>
      <c r="C21" s="61" t="s">
        <v>1776</v>
      </c>
      <c r="D21" s="61" t="s">
        <v>12</v>
      </c>
      <c r="E21" s="61" t="s">
        <v>1777</v>
      </c>
      <c r="F21" s="61" t="s">
        <v>1777</v>
      </c>
      <c r="G21" s="152">
        <v>160</v>
      </c>
      <c r="H21" s="147">
        <v>41687</v>
      </c>
      <c r="I21" s="148">
        <v>41698</v>
      </c>
    </row>
    <row r="22" spans="1:9" ht="38.25">
      <c r="A22" s="116" t="s">
        <v>1778</v>
      </c>
      <c r="B22" s="151">
        <v>5841760829</v>
      </c>
      <c r="C22" s="61" t="s">
        <v>1779</v>
      </c>
      <c r="D22" s="61" t="s">
        <v>12</v>
      </c>
      <c r="E22" s="61" t="s">
        <v>1780</v>
      </c>
      <c r="F22" s="61" t="s">
        <v>1780</v>
      </c>
      <c r="G22" s="152">
        <v>174</v>
      </c>
      <c r="H22" s="147">
        <v>41740</v>
      </c>
      <c r="I22" s="148">
        <v>41747</v>
      </c>
    </row>
    <row r="23" spans="1:9" ht="25.5">
      <c r="A23" s="116" t="s">
        <v>1781</v>
      </c>
      <c r="B23" s="151">
        <v>5841760829</v>
      </c>
      <c r="C23" s="61" t="s">
        <v>1759</v>
      </c>
      <c r="D23" s="61" t="s">
        <v>12</v>
      </c>
      <c r="E23" s="61" t="s">
        <v>1760</v>
      </c>
      <c r="F23" s="61" t="s">
        <v>1760</v>
      </c>
      <c r="G23" s="152">
        <v>177</v>
      </c>
      <c r="H23" s="147">
        <v>41813</v>
      </c>
      <c r="I23" s="148">
        <v>41816</v>
      </c>
    </row>
    <row r="24" spans="1:9" ht="25.5">
      <c r="A24" s="116" t="s">
        <v>1782</v>
      </c>
      <c r="B24" s="151">
        <v>5841760829</v>
      </c>
      <c r="C24" s="61" t="s">
        <v>1783</v>
      </c>
      <c r="D24" s="61" t="s">
        <v>12</v>
      </c>
      <c r="E24" s="61" t="s">
        <v>1784</v>
      </c>
      <c r="F24" s="61" t="s">
        <v>1784</v>
      </c>
      <c r="G24" s="152">
        <v>162</v>
      </c>
      <c r="H24" s="147">
        <v>41795</v>
      </c>
      <c r="I24" s="148">
        <v>41806</v>
      </c>
    </row>
    <row r="25" spans="1:9" ht="25.5">
      <c r="A25" s="116" t="s">
        <v>1785</v>
      </c>
      <c r="B25" s="151">
        <v>5841760829</v>
      </c>
      <c r="C25" s="61" t="s">
        <v>1786</v>
      </c>
      <c r="D25" s="61" t="s">
        <v>12</v>
      </c>
      <c r="E25" s="61" t="s">
        <v>1787</v>
      </c>
      <c r="F25" s="61" t="s">
        <v>1787</v>
      </c>
      <c r="G25" s="152">
        <v>39.6</v>
      </c>
      <c r="H25" s="147">
        <v>41723</v>
      </c>
      <c r="I25" s="148">
        <v>41725</v>
      </c>
    </row>
    <row r="26" spans="1:9" ht="38.25">
      <c r="A26" s="116" t="s">
        <v>1788</v>
      </c>
      <c r="B26" s="151">
        <v>5841760829</v>
      </c>
      <c r="C26" s="61" t="s">
        <v>1789</v>
      </c>
      <c r="D26" s="61" t="s">
        <v>12</v>
      </c>
      <c r="E26" s="61" t="s">
        <v>1790</v>
      </c>
      <c r="F26" s="61" t="s">
        <v>1790</v>
      </c>
      <c r="G26" s="152">
        <v>272.74</v>
      </c>
      <c r="H26" s="147">
        <v>41732</v>
      </c>
      <c r="I26" s="148">
        <v>41743</v>
      </c>
    </row>
    <row r="27" spans="1:9" ht="25.5">
      <c r="A27" s="116" t="s">
        <v>1791</v>
      </c>
      <c r="B27" s="151">
        <v>5841760829</v>
      </c>
      <c r="C27" s="61" t="s">
        <v>1792</v>
      </c>
      <c r="D27" s="61" t="s">
        <v>12</v>
      </c>
      <c r="E27" s="61" t="s">
        <v>1793</v>
      </c>
      <c r="F27" s="61" t="s">
        <v>1793</v>
      </c>
      <c r="G27" s="152">
        <f>960.3+28.8</f>
        <v>989.09999999999991</v>
      </c>
      <c r="H27" s="147">
        <v>41719</v>
      </c>
      <c r="I27" s="148">
        <v>41739</v>
      </c>
    </row>
    <row r="28" spans="1:9" ht="38.25">
      <c r="A28" s="116" t="s">
        <v>1794</v>
      </c>
      <c r="B28" s="151">
        <v>5841760829</v>
      </c>
      <c r="C28" s="61" t="s">
        <v>1795</v>
      </c>
      <c r="D28" s="61" t="s">
        <v>12</v>
      </c>
      <c r="E28" s="61" t="s">
        <v>1796</v>
      </c>
      <c r="F28" s="61" t="s">
        <v>1796</v>
      </c>
      <c r="G28" s="152">
        <v>90</v>
      </c>
      <c r="H28" s="147">
        <v>41795</v>
      </c>
      <c r="I28" s="148">
        <v>41803</v>
      </c>
    </row>
    <row r="29" spans="1:9" ht="25.5">
      <c r="A29" s="116" t="s">
        <v>1797</v>
      </c>
      <c r="B29" s="151">
        <v>5841760829</v>
      </c>
      <c r="C29" s="61" t="s">
        <v>1765</v>
      </c>
      <c r="D29" s="61" t="s">
        <v>12</v>
      </c>
      <c r="E29" s="61" t="s">
        <v>1766</v>
      </c>
      <c r="F29" s="61" t="s">
        <v>1766</v>
      </c>
      <c r="G29" s="152">
        <v>266</v>
      </c>
      <c r="H29" s="147">
        <v>41661</v>
      </c>
      <c r="I29" s="148">
        <v>41808</v>
      </c>
    </row>
    <row r="30" spans="1:9" ht="38.25">
      <c r="A30" s="116" t="s">
        <v>1798</v>
      </c>
      <c r="B30" s="151">
        <v>5841760829</v>
      </c>
      <c r="C30" s="61" t="s">
        <v>1799</v>
      </c>
      <c r="D30" s="61" t="s">
        <v>12</v>
      </c>
      <c r="E30" s="61" t="s">
        <v>1800</v>
      </c>
      <c r="F30" s="61" t="s">
        <v>1800</v>
      </c>
      <c r="G30" s="152">
        <v>1635</v>
      </c>
      <c r="H30" s="147">
        <v>41661</v>
      </c>
      <c r="I30" s="148">
        <v>41662</v>
      </c>
    </row>
    <row r="31" spans="1:9" ht="25.5">
      <c r="A31" s="116" t="s">
        <v>1801</v>
      </c>
      <c r="B31" s="151">
        <v>5841760829</v>
      </c>
      <c r="C31" s="61" t="s">
        <v>1799</v>
      </c>
      <c r="D31" s="61" t="s">
        <v>12</v>
      </c>
      <c r="E31" s="61" t="s">
        <v>1802</v>
      </c>
      <c r="F31" s="61" t="s">
        <v>1802</v>
      </c>
      <c r="G31" s="152">
        <v>737</v>
      </c>
      <c r="H31" s="147">
        <v>41730</v>
      </c>
      <c r="I31" s="148">
        <v>41731</v>
      </c>
    </row>
    <row r="32" spans="1:9" ht="25.5">
      <c r="A32" s="116" t="s">
        <v>1803</v>
      </c>
      <c r="B32" s="151">
        <v>5841760829</v>
      </c>
      <c r="C32" s="61" t="s">
        <v>1804</v>
      </c>
      <c r="D32" s="61" t="s">
        <v>36</v>
      </c>
      <c r="E32" s="61" t="s">
        <v>1793</v>
      </c>
      <c r="F32" s="61" t="s">
        <v>1793</v>
      </c>
      <c r="G32" s="152">
        <v>374</v>
      </c>
      <c r="H32" s="150">
        <v>41933</v>
      </c>
      <c r="I32" s="148">
        <v>41950</v>
      </c>
    </row>
    <row r="33" spans="1:9" ht="25.5">
      <c r="A33" s="116"/>
      <c r="B33" s="149"/>
      <c r="C33" s="61"/>
      <c r="D33" s="61"/>
      <c r="E33" s="61" t="s">
        <v>5976</v>
      </c>
      <c r="F33" s="61"/>
      <c r="G33" s="152"/>
      <c r="H33" s="147"/>
      <c r="I33" s="148"/>
    </row>
    <row r="34" spans="1:9" ht="25.5">
      <c r="A34" s="116" t="s">
        <v>1805</v>
      </c>
      <c r="B34" s="151">
        <v>5841760829</v>
      </c>
      <c r="C34" s="61" t="s">
        <v>1806</v>
      </c>
      <c r="D34" s="61" t="s">
        <v>36</v>
      </c>
      <c r="E34" s="61" t="s">
        <v>1769</v>
      </c>
      <c r="F34" s="61" t="s">
        <v>1769</v>
      </c>
      <c r="G34" s="152">
        <v>875</v>
      </c>
      <c r="H34" s="147">
        <v>41933</v>
      </c>
      <c r="I34" s="148">
        <v>41953</v>
      </c>
    </row>
    <row r="35" spans="1:9" ht="25.5">
      <c r="A35" s="116"/>
      <c r="B35" s="149"/>
      <c r="C35" s="61"/>
      <c r="D35" s="61"/>
      <c r="E35" s="61" t="s">
        <v>5974</v>
      </c>
      <c r="F35" s="61"/>
      <c r="G35" s="152"/>
      <c r="H35" s="147"/>
      <c r="I35" s="148"/>
    </row>
    <row r="36" spans="1:9" ht="25.5">
      <c r="A36" s="116"/>
      <c r="B36" s="149"/>
      <c r="C36" s="61"/>
      <c r="D36" s="61"/>
      <c r="E36" s="61" t="s">
        <v>1889</v>
      </c>
      <c r="F36" s="61"/>
      <c r="G36" s="152"/>
      <c r="H36" s="147"/>
      <c r="I36" s="148"/>
    </row>
    <row r="37" spans="1:9">
      <c r="A37" s="116"/>
      <c r="B37" s="149"/>
      <c r="C37" s="61"/>
      <c r="D37" s="61"/>
      <c r="E37" s="61" t="s">
        <v>5975</v>
      </c>
      <c r="F37" s="61"/>
      <c r="G37" s="152"/>
      <c r="H37" s="147"/>
      <c r="I37" s="148"/>
    </row>
    <row r="38" spans="1:9" ht="51">
      <c r="A38" s="116" t="s">
        <v>1807</v>
      </c>
      <c r="B38" s="151">
        <v>5841760829</v>
      </c>
      <c r="C38" s="61" t="s">
        <v>1808</v>
      </c>
      <c r="D38" s="61" t="s">
        <v>12</v>
      </c>
      <c r="E38" s="61" t="s">
        <v>1809</v>
      </c>
      <c r="F38" s="61" t="s">
        <v>1809</v>
      </c>
      <c r="G38" s="152">
        <v>420.3</v>
      </c>
      <c r="H38" s="147">
        <v>41830</v>
      </c>
      <c r="I38" s="148">
        <v>41887</v>
      </c>
    </row>
    <row r="39" spans="1:9" ht="51">
      <c r="A39" s="116" t="s">
        <v>1810</v>
      </c>
      <c r="B39" s="151">
        <v>5841760829</v>
      </c>
      <c r="C39" s="61" t="s">
        <v>1808</v>
      </c>
      <c r="D39" s="61" t="s">
        <v>12</v>
      </c>
      <c r="E39" s="61" t="s">
        <v>1809</v>
      </c>
      <c r="F39" s="61" t="s">
        <v>1809</v>
      </c>
      <c r="G39" s="152">
        <v>256.85000000000002</v>
      </c>
      <c r="H39" s="147">
        <v>41922</v>
      </c>
      <c r="I39" s="148">
        <v>41925</v>
      </c>
    </row>
    <row r="40" spans="1:9" ht="51">
      <c r="A40" s="116" t="s">
        <v>1811</v>
      </c>
      <c r="B40" s="151">
        <v>5841760829</v>
      </c>
      <c r="C40" s="61" t="s">
        <v>1808</v>
      </c>
      <c r="D40" s="61" t="s">
        <v>12</v>
      </c>
      <c r="E40" s="61" t="s">
        <v>1809</v>
      </c>
      <c r="F40" s="61" t="s">
        <v>1809</v>
      </c>
      <c r="G40" s="152">
        <v>490.35</v>
      </c>
      <c r="H40" s="147">
        <v>41941</v>
      </c>
      <c r="I40" s="148">
        <v>41943</v>
      </c>
    </row>
    <row r="41" spans="1:9" ht="25.5">
      <c r="A41" s="149" t="s">
        <v>1812</v>
      </c>
      <c r="B41" s="151">
        <v>5841760829</v>
      </c>
      <c r="C41" s="61" t="s">
        <v>1786</v>
      </c>
      <c r="D41" s="61" t="s">
        <v>12</v>
      </c>
      <c r="E41" s="61" t="s">
        <v>1813</v>
      </c>
      <c r="F41" s="61" t="s">
        <v>1813</v>
      </c>
      <c r="G41" s="152">
        <v>59.4</v>
      </c>
      <c r="H41" s="147">
        <v>41849</v>
      </c>
      <c r="I41" s="148">
        <v>41859</v>
      </c>
    </row>
    <row r="42" spans="1:9" ht="25.5">
      <c r="A42" s="149" t="s">
        <v>1814</v>
      </c>
      <c r="B42" s="151">
        <v>5841760829</v>
      </c>
      <c r="C42" s="61" t="s">
        <v>1765</v>
      </c>
      <c r="D42" s="61" t="s">
        <v>12</v>
      </c>
      <c r="E42" s="61" t="s">
        <v>1766</v>
      </c>
      <c r="F42" s="61" t="s">
        <v>1766</v>
      </c>
      <c r="G42" s="152">
        <v>266</v>
      </c>
      <c r="H42" s="147">
        <v>41661</v>
      </c>
      <c r="I42" s="148">
        <v>41885</v>
      </c>
    </row>
    <row r="43" spans="1:9" ht="25.5">
      <c r="A43" s="149" t="s">
        <v>1815</v>
      </c>
      <c r="B43" s="151">
        <v>5841760829</v>
      </c>
      <c r="C43" s="61" t="s">
        <v>1816</v>
      </c>
      <c r="D43" s="61" t="s">
        <v>12</v>
      </c>
      <c r="E43" s="61" t="s">
        <v>1817</v>
      </c>
      <c r="F43" s="61" t="s">
        <v>1817</v>
      </c>
      <c r="G43" s="152">
        <v>2</v>
      </c>
      <c r="H43" s="147">
        <v>41901</v>
      </c>
      <c r="I43" s="148">
        <v>41905</v>
      </c>
    </row>
    <row r="44" spans="1:9" ht="25.5">
      <c r="A44" s="149" t="s">
        <v>1818</v>
      </c>
      <c r="B44" s="151">
        <v>5841760829</v>
      </c>
      <c r="C44" s="61" t="s">
        <v>1799</v>
      </c>
      <c r="D44" s="61" t="s">
        <v>12</v>
      </c>
      <c r="E44" s="61" t="s">
        <v>1802</v>
      </c>
      <c r="F44" s="61" t="s">
        <v>1802</v>
      </c>
      <c r="G44" s="152">
        <v>737.54</v>
      </c>
      <c r="H44" s="147">
        <v>41817</v>
      </c>
      <c r="I44" s="148">
        <v>41822</v>
      </c>
    </row>
    <row r="45" spans="1:9" ht="25.5">
      <c r="A45" s="153" t="s">
        <v>1819</v>
      </c>
      <c r="B45" s="151">
        <v>5841760829</v>
      </c>
      <c r="C45" s="61" t="s">
        <v>1799</v>
      </c>
      <c r="D45" s="61" t="s">
        <v>12</v>
      </c>
      <c r="E45" s="61" t="s">
        <v>1802</v>
      </c>
      <c r="F45" s="61" t="s">
        <v>1802</v>
      </c>
      <c r="G45" s="152">
        <v>368.77</v>
      </c>
      <c r="H45" s="147">
        <v>41871</v>
      </c>
      <c r="I45" s="148">
        <v>41873</v>
      </c>
    </row>
    <row r="46" spans="1:9" ht="25.5">
      <c r="A46" s="116" t="s">
        <v>1820</v>
      </c>
      <c r="B46" s="151">
        <v>5841760829</v>
      </c>
      <c r="C46" s="61" t="s">
        <v>1821</v>
      </c>
      <c r="D46" s="61" t="s">
        <v>36</v>
      </c>
      <c r="E46" s="61" t="s">
        <v>1822</v>
      </c>
      <c r="F46" s="61" t="s">
        <v>1822</v>
      </c>
      <c r="G46" s="152">
        <v>240</v>
      </c>
      <c r="H46" s="147">
        <v>41933</v>
      </c>
      <c r="I46" s="148">
        <v>41954</v>
      </c>
    </row>
    <row r="47" spans="1:9" ht="25.5">
      <c r="A47" s="116"/>
      <c r="B47" s="151"/>
      <c r="C47" s="61"/>
      <c r="D47" s="61"/>
      <c r="E47" s="61" t="s">
        <v>1823</v>
      </c>
      <c r="F47" s="61"/>
      <c r="G47" s="152"/>
      <c r="H47" s="147"/>
      <c r="I47" s="148"/>
    </row>
    <row r="48" spans="1:9" ht="25.5">
      <c r="A48" s="116"/>
      <c r="B48" s="151"/>
      <c r="C48" s="61"/>
      <c r="D48" s="61"/>
      <c r="E48" s="61" t="s">
        <v>1889</v>
      </c>
      <c r="F48" s="61"/>
      <c r="G48" s="152"/>
      <c r="H48" s="147"/>
      <c r="I48" s="148"/>
    </row>
    <row r="49" spans="1:9" ht="51">
      <c r="A49" s="116" t="s">
        <v>1824</v>
      </c>
      <c r="B49" s="151">
        <v>5841760829</v>
      </c>
      <c r="C49" s="61" t="s">
        <v>1808</v>
      </c>
      <c r="D49" s="61" t="s">
        <v>12</v>
      </c>
      <c r="E49" s="61" t="s">
        <v>1809</v>
      </c>
      <c r="F49" s="61" t="s">
        <v>1809</v>
      </c>
      <c r="G49" s="152">
        <v>280.2</v>
      </c>
      <c r="H49" s="147">
        <v>41831</v>
      </c>
      <c r="I49" s="148">
        <v>41834</v>
      </c>
    </row>
    <row r="50" spans="1:9" ht="38.25">
      <c r="A50" s="116" t="s">
        <v>1825</v>
      </c>
      <c r="B50" s="151">
        <v>5841760829</v>
      </c>
      <c r="C50" s="61" t="s">
        <v>1779</v>
      </c>
      <c r="D50" s="61" t="s">
        <v>12</v>
      </c>
      <c r="E50" s="61" t="s">
        <v>1780</v>
      </c>
      <c r="F50" s="61" t="s">
        <v>1780</v>
      </c>
      <c r="G50" s="152">
        <v>348</v>
      </c>
      <c r="H50" s="147">
        <v>41816</v>
      </c>
      <c r="I50" s="148">
        <v>41828</v>
      </c>
    </row>
    <row r="51" spans="1:9" ht="25.5">
      <c r="A51" s="116" t="s">
        <v>1826</v>
      </c>
      <c r="B51" s="151">
        <v>5841760829</v>
      </c>
      <c r="C51" s="61" t="s">
        <v>1786</v>
      </c>
      <c r="D51" s="61" t="s">
        <v>12</v>
      </c>
      <c r="E51" s="61" t="s">
        <v>1813</v>
      </c>
      <c r="F51" s="61" t="s">
        <v>1813</v>
      </c>
      <c r="G51" s="152">
        <v>39.6</v>
      </c>
      <c r="H51" s="147">
        <v>41985</v>
      </c>
      <c r="I51" s="148">
        <v>41989</v>
      </c>
    </row>
    <row r="52" spans="1:9" ht="38.25">
      <c r="A52" s="116" t="s">
        <v>1827</v>
      </c>
      <c r="B52" s="151">
        <v>5841760829</v>
      </c>
      <c r="C52" s="61" t="s">
        <v>1779</v>
      </c>
      <c r="D52" s="61" t="s">
        <v>12</v>
      </c>
      <c r="E52" s="61" t="s">
        <v>1780</v>
      </c>
      <c r="F52" s="61" t="s">
        <v>1780</v>
      </c>
      <c r="G52" s="152">
        <v>348</v>
      </c>
      <c r="H52" s="147">
        <v>41908</v>
      </c>
      <c r="I52" s="148">
        <v>41912</v>
      </c>
    </row>
    <row r="53" spans="1:9" ht="25.5">
      <c r="A53" s="116" t="s">
        <v>1828</v>
      </c>
      <c r="B53" s="151">
        <v>5841760829</v>
      </c>
      <c r="C53" s="61" t="s">
        <v>1799</v>
      </c>
      <c r="D53" s="61" t="s">
        <v>12</v>
      </c>
      <c r="E53" s="61" t="s">
        <v>1802</v>
      </c>
      <c r="F53" s="61" t="s">
        <v>1802</v>
      </c>
      <c r="G53" s="152">
        <v>737.54</v>
      </c>
      <c r="H53" s="147">
        <v>41919</v>
      </c>
      <c r="I53" s="148">
        <v>41922</v>
      </c>
    </row>
    <row r="54" spans="1:9" ht="38.25">
      <c r="A54" s="116" t="s">
        <v>1829</v>
      </c>
      <c r="B54" s="151">
        <v>5841760829</v>
      </c>
      <c r="C54" s="61" t="s">
        <v>1789</v>
      </c>
      <c r="D54" s="61" t="s">
        <v>36</v>
      </c>
      <c r="E54" s="61" t="s">
        <v>1790</v>
      </c>
      <c r="F54" s="61" t="s">
        <v>1790</v>
      </c>
      <c r="G54" s="152">
        <v>272.74</v>
      </c>
      <c r="H54" s="147">
        <v>41733</v>
      </c>
      <c r="I54" s="148">
        <v>41942</v>
      </c>
    </row>
    <row r="55" spans="1:9" ht="25.5">
      <c r="A55" s="116"/>
      <c r="B55" s="149"/>
      <c r="C55" s="61"/>
      <c r="D55" s="61"/>
      <c r="E55" s="61" t="s">
        <v>5977</v>
      </c>
      <c r="F55" s="61"/>
      <c r="G55" s="152"/>
      <c r="H55" s="147"/>
      <c r="I55" s="148"/>
    </row>
    <row r="56" spans="1:9" ht="25.5">
      <c r="A56" s="116" t="s">
        <v>1830</v>
      </c>
      <c r="B56" s="151">
        <v>5841760829</v>
      </c>
      <c r="C56" s="61" t="s">
        <v>1799</v>
      </c>
      <c r="D56" s="61" t="s">
        <v>12</v>
      </c>
      <c r="E56" s="61" t="s">
        <v>1802</v>
      </c>
      <c r="F56" s="61" t="s">
        <v>1802</v>
      </c>
      <c r="G56" s="152">
        <v>737.54</v>
      </c>
      <c r="H56" s="147">
        <v>41957</v>
      </c>
      <c r="I56" s="148">
        <v>41962</v>
      </c>
    </row>
    <row r="57" spans="1:9" ht="51">
      <c r="A57" s="116" t="s">
        <v>1831</v>
      </c>
      <c r="B57" s="151">
        <v>5841760829</v>
      </c>
      <c r="C57" s="61" t="s">
        <v>1832</v>
      </c>
      <c r="D57" s="61" t="s">
        <v>12</v>
      </c>
      <c r="E57" s="61" t="s">
        <v>1833</v>
      </c>
      <c r="F57" s="61" t="s">
        <v>1833</v>
      </c>
      <c r="G57" s="152">
        <v>287.27999999999997</v>
      </c>
      <c r="H57" s="147">
        <v>41964</v>
      </c>
      <c r="I57" s="148">
        <v>41968</v>
      </c>
    </row>
    <row r="58" spans="1:9" ht="51">
      <c r="A58" s="116" t="s">
        <v>1834</v>
      </c>
      <c r="B58" s="151">
        <v>5841760829</v>
      </c>
      <c r="C58" s="61" t="s">
        <v>1808</v>
      </c>
      <c r="D58" s="61" t="s">
        <v>12</v>
      </c>
      <c r="E58" s="61" t="s">
        <v>1809</v>
      </c>
      <c r="F58" s="61" t="s">
        <v>1809</v>
      </c>
      <c r="G58" s="152">
        <v>467</v>
      </c>
      <c r="H58" s="147">
        <v>41831</v>
      </c>
      <c r="I58" s="148">
        <v>41979</v>
      </c>
    </row>
    <row r="59" spans="1:9" ht="38.25">
      <c r="A59" s="116" t="s">
        <v>1835</v>
      </c>
      <c r="B59" s="151">
        <v>5841760829</v>
      </c>
      <c r="C59" s="61" t="s">
        <v>1776</v>
      </c>
      <c r="D59" s="61" t="s">
        <v>12</v>
      </c>
      <c r="E59" s="61" t="s">
        <v>1777</v>
      </c>
      <c r="F59" s="61" t="s">
        <v>1777</v>
      </c>
      <c r="G59" s="152">
        <v>160</v>
      </c>
      <c r="H59" s="147">
        <v>41688</v>
      </c>
      <c r="I59" s="148">
        <v>41993</v>
      </c>
    </row>
    <row r="60" spans="1:9" ht="51.75" thickBot="1">
      <c r="A60" s="116" t="s">
        <v>1836</v>
      </c>
      <c r="B60" s="151">
        <v>5841760829</v>
      </c>
      <c r="C60" s="61" t="s">
        <v>1832</v>
      </c>
      <c r="D60" s="61" t="s">
        <v>12</v>
      </c>
      <c r="E60" s="61" t="s">
        <v>1833</v>
      </c>
      <c r="F60" s="61" t="s">
        <v>1833</v>
      </c>
      <c r="G60" s="152">
        <v>287.27999999999997</v>
      </c>
      <c r="H60" s="147">
        <v>41964</v>
      </c>
      <c r="I60" s="148">
        <v>41993</v>
      </c>
    </row>
    <row r="61" spans="1:9" ht="32.25" customHeight="1">
      <c r="A61" s="390" t="s">
        <v>477</v>
      </c>
      <c r="B61" s="390"/>
      <c r="C61" s="390"/>
      <c r="D61" s="390"/>
      <c r="E61" s="390"/>
      <c r="F61" s="62"/>
      <c r="G61" s="62"/>
      <c r="H61" s="62"/>
      <c r="I61" s="62"/>
    </row>
    <row r="62" spans="1:9" ht="30.75" customHeight="1">
      <c r="A62" s="391" t="s">
        <v>479</v>
      </c>
      <c r="B62" s="391"/>
      <c r="C62" s="391"/>
      <c r="D62" s="391"/>
      <c r="E62" s="391"/>
      <c r="F62" s="392" t="s">
        <v>1837</v>
      </c>
      <c r="G62" s="392"/>
      <c r="H62" s="392"/>
      <c r="I62" s="392"/>
    </row>
    <row r="63" spans="1:9" ht="20.25" customHeight="1">
      <c r="A63" s="393" t="s">
        <v>480</v>
      </c>
      <c r="B63" s="393"/>
      <c r="C63" s="393"/>
      <c r="D63" s="393"/>
      <c r="E63" s="63"/>
      <c r="F63" s="394" t="s">
        <v>1838</v>
      </c>
      <c r="G63" s="394"/>
      <c r="H63" s="394"/>
      <c r="I63" s="394"/>
    </row>
    <row r="64" spans="1:9">
      <c r="A64" s="393" t="s">
        <v>481</v>
      </c>
      <c r="B64" s="393"/>
      <c r="C64" s="393"/>
      <c r="D64" s="393"/>
      <c r="E64" s="63"/>
      <c r="F64" s="63"/>
      <c r="G64" s="63"/>
      <c r="H64" s="63"/>
      <c r="I64" s="63"/>
    </row>
  </sheetData>
  <mergeCells count="15">
    <mergeCell ref="A61:E61"/>
    <mergeCell ref="A62:E62"/>
    <mergeCell ref="F62:I62"/>
    <mergeCell ref="A63:D63"/>
    <mergeCell ref="F63:I63"/>
    <mergeCell ref="A64:D64"/>
    <mergeCell ref="A1:I1"/>
    <mergeCell ref="A2:A3"/>
    <mergeCell ref="B2:B3"/>
    <mergeCell ref="C2:C3"/>
    <mergeCell ref="D2:D3"/>
    <mergeCell ref="E2:E3"/>
    <mergeCell ref="F2:F3"/>
    <mergeCell ref="G2:G3"/>
    <mergeCell ref="H2:I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318"/>
  <sheetViews>
    <sheetView workbookViewId="0">
      <selection activeCell="A2" sqref="A2"/>
    </sheetView>
  </sheetViews>
  <sheetFormatPr defaultRowHeight="15"/>
  <cols>
    <col min="1" max="1" width="16.85546875" customWidth="1"/>
    <col min="2" max="2" width="15.7109375" style="64" customWidth="1"/>
    <col min="3" max="3" width="19.85546875" style="64" customWidth="1"/>
    <col min="4" max="4" width="18.5703125" style="64" customWidth="1"/>
    <col min="5" max="5" width="30" style="64" customWidth="1"/>
    <col min="6" max="6" width="18.28515625" style="64" customWidth="1"/>
    <col min="7" max="7" width="14.85546875" style="64" customWidth="1"/>
    <col min="8" max="8" width="17.7109375" style="64" customWidth="1"/>
    <col min="9" max="9" width="9.140625" style="64"/>
  </cols>
  <sheetData>
    <row r="1" spans="1:9" ht="90" customHeight="1">
      <c r="A1" s="395" t="s">
        <v>2092</v>
      </c>
      <c r="B1" s="395"/>
      <c r="C1" s="395"/>
      <c r="D1" s="395"/>
      <c r="E1" s="395"/>
      <c r="F1" s="395"/>
      <c r="G1" s="395"/>
      <c r="H1" s="395"/>
      <c r="I1" s="395"/>
    </row>
    <row r="2" spans="1:9" ht="45">
      <c r="A2" s="14" t="s">
        <v>1</v>
      </c>
      <c r="B2" s="10" t="s">
        <v>482</v>
      </c>
      <c r="C2" s="10" t="s">
        <v>3</v>
      </c>
      <c r="D2" s="10" t="s">
        <v>4</v>
      </c>
      <c r="E2" s="10" t="s">
        <v>2093</v>
      </c>
      <c r="F2" s="10" t="s">
        <v>484</v>
      </c>
      <c r="G2" s="10" t="s">
        <v>485</v>
      </c>
      <c r="H2" s="10" t="s">
        <v>486</v>
      </c>
      <c r="I2" s="10"/>
    </row>
    <row r="3" spans="1:9" ht="51.75">
      <c r="A3" s="154" t="s">
        <v>2094</v>
      </c>
      <c r="B3" s="155" t="s">
        <v>2095</v>
      </c>
      <c r="C3" s="155" t="s">
        <v>2096</v>
      </c>
      <c r="D3" s="155" t="s">
        <v>490</v>
      </c>
      <c r="E3" s="155" t="s">
        <v>2097</v>
      </c>
      <c r="F3" s="155" t="s">
        <v>2098</v>
      </c>
      <c r="G3" s="156">
        <v>32.64</v>
      </c>
      <c r="H3" s="155" t="s">
        <v>2099</v>
      </c>
      <c r="I3" s="10"/>
    </row>
    <row r="4" spans="1:9" ht="51.75">
      <c r="A4" s="154" t="s">
        <v>2100</v>
      </c>
      <c r="B4" s="155" t="s">
        <v>2095</v>
      </c>
      <c r="C4" s="155" t="s">
        <v>2101</v>
      </c>
      <c r="D4" s="155" t="s">
        <v>490</v>
      </c>
      <c r="E4" s="155" t="s">
        <v>2102</v>
      </c>
      <c r="F4" s="155" t="s">
        <v>2103</v>
      </c>
      <c r="G4" s="156">
        <v>276.60000000000002</v>
      </c>
      <c r="H4" s="155" t="s">
        <v>2104</v>
      </c>
      <c r="I4" s="10"/>
    </row>
    <row r="5" spans="1:9" ht="51.75">
      <c r="A5" s="154" t="s">
        <v>2105</v>
      </c>
      <c r="B5" s="155" t="s">
        <v>2095</v>
      </c>
      <c r="C5" s="155" t="s">
        <v>2106</v>
      </c>
      <c r="D5" s="155" t="s">
        <v>499</v>
      </c>
      <c r="E5" s="155" t="s">
        <v>2107</v>
      </c>
      <c r="F5" s="155" t="s">
        <v>2108</v>
      </c>
      <c r="G5" s="156">
        <v>291.64999999999998</v>
      </c>
      <c r="H5" s="155" t="s">
        <v>2109</v>
      </c>
      <c r="I5" s="10"/>
    </row>
    <row r="6" spans="1:9" ht="51.75">
      <c r="A6" s="154" t="s">
        <v>2110</v>
      </c>
      <c r="B6" s="155" t="s">
        <v>2095</v>
      </c>
      <c r="C6" s="155" t="s">
        <v>2111</v>
      </c>
      <c r="D6" s="155" t="s">
        <v>490</v>
      </c>
      <c r="E6" s="155" t="s">
        <v>2112</v>
      </c>
      <c r="F6" s="155" t="s">
        <v>2113</v>
      </c>
      <c r="G6" s="156">
        <v>39.65</v>
      </c>
      <c r="H6" s="155" t="s">
        <v>2114</v>
      </c>
      <c r="I6" s="10"/>
    </row>
    <row r="7" spans="1:9" ht="51.75">
      <c r="A7" s="154" t="s">
        <v>2115</v>
      </c>
      <c r="B7" s="155" t="s">
        <v>2095</v>
      </c>
      <c r="C7" s="155" t="s">
        <v>2116</v>
      </c>
      <c r="D7" s="155" t="s">
        <v>490</v>
      </c>
      <c r="E7" s="155" t="s">
        <v>2117</v>
      </c>
      <c r="F7" s="155" t="s">
        <v>2118</v>
      </c>
      <c r="G7" s="156">
        <v>348</v>
      </c>
      <c r="H7" s="155" t="s">
        <v>2119</v>
      </c>
      <c r="I7" s="10"/>
    </row>
    <row r="8" spans="1:9" ht="51.75">
      <c r="A8" s="154" t="s">
        <v>2120</v>
      </c>
      <c r="B8" s="155" t="s">
        <v>2095</v>
      </c>
      <c r="C8" s="155" t="s">
        <v>2121</v>
      </c>
      <c r="D8" s="155" t="s">
        <v>490</v>
      </c>
      <c r="E8" s="155" t="s">
        <v>2122</v>
      </c>
      <c r="F8" s="155" t="s">
        <v>2123</v>
      </c>
      <c r="G8" s="156">
        <v>700.5</v>
      </c>
      <c r="H8" s="155" t="s">
        <v>2124</v>
      </c>
      <c r="I8" s="10"/>
    </row>
    <row r="9" spans="1:9" ht="51.75">
      <c r="A9" s="154" t="s">
        <v>2125</v>
      </c>
      <c r="B9" s="155" t="s">
        <v>2095</v>
      </c>
      <c r="C9" s="155" t="s">
        <v>2126</v>
      </c>
      <c r="D9" s="155" t="s">
        <v>490</v>
      </c>
      <c r="E9" s="155" t="s">
        <v>2127</v>
      </c>
      <c r="F9" s="155" t="s">
        <v>2128</v>
      </c>
      <c r="G9" s="156">
        <v>165.8</v>
      </c>
      <c r="H9" s="155" t="s">
        <v>2129</v>
      </c>
      <c r="I9" s="10"/>
    </row>
    <row r="10" spans="1:9" ht="102.75">
      <c r="A10" s="154" t="s">
        <v>2130</v>
      </c>
      <c r="B10" s="155" t="s">
        <v>2095</v>
      </c>
      <c r="C10" s="155" t="s">
        <v>2131</v>
      </c>
      <c r="D10" s="155" t="s">
        <v>490</v>
      </c>
      <c r="E10" s="155" t="s">
        <v>2132</v>
      </c>
      <c r="F10" s="155" t="s">
        <v>2128</v>
      </c>
      <c r="G10" s="156">
        <v>812.9</v>
      </c>
      <c r="H10" s="155" t="s">
        <v>2133</v>
      </c>
      <c r="I10" s="10"/>
    </row>
    <row r="11" spans="1:9" ht="51.75">
      <c r="A11" s="154" t="s">
        <v>2134</v>
      </c>
      <c r="B11" s="155" t="s">
        <v>2095</v>
      </c>
      <c r="C11" s="155" t="s">
        <v>2135</v>
      </c>
      <c r="D11" s="155" t="s">
        <v>490</v>
      </c>
      <c r="E11" s="155" t="s">
        <v>2136</v>
      </c>
      <c r="F11" s="155" t="s">
        <v>2137</v>
      </c>
      <c r="G11" s="156">
        <v>1608.27</v>
      </c>
      <c r="H11" s="155" t="s">
        <v>2138</v>
      </c>
      <c r="I11" s="10"/>
    </row>
    <row r="12" spans="1:9" ht="51.75">
      <c r="A12" s="154" t="s">
        <v>2139</v>
      </c>
      <c r="B12" s="155" t="s">
        <v>2095</v>
      </c>
      <c r="C12" s="155" t="s">
        <v>2140</v>
      </c>
      <c r="D12" s="155" t="s">
        <v>490</v>
      </c>
      <c r="E12" s="155" t="s">
        <v>2141</v>
      </c>
      <c r="F12" s="155" t="s">
        <v>2142</v>
      </c>
      <c r="G12" s="156">
        <v>692</v>
      </c>
      <c r="H12" s="155" t="s">
        <v>2143</v>
      </c>
      <c r="I12" s="10"/>
    </row>
    <row r="13" spans="1:9" ht="51.75">
      <c r="A13" s="154" t="s">
        <v>2144</v>
      </c>
      <c r="B13" s="155" t="s">
        <v>2095</v>
      </c>
      <c r="C13" s="155" t="s">
        <v>2145</v>
      </c>
      <c r="D13" s="155" t="s">
        <v>490</v>
      </c>
      <c r="E13" s="155" t="s">
        <v>2146</v>
      </c>
      <c r="F13" s="155" t="s">
        <v>2147</v>
      </c>
      <c r="G13" s="156">
        <v>157.37</v>
      </c>
      <c r="H13" s="155" t="s">
        <v>2138</v>
      </c>
      <c r="I13" s="10"/>
    </row>
    <row r="14" spans="1:9" ht="51.75">
      <c r="A14" s="154" t="s">
        <v>2148</v>
      </c>
      <c r="B14" s="155" t="s">
        <v>2095</v>
      </c>
      <c r="C14" s="155" t="s">
        <v>2149</v>
      </c>
      <c r="D14" s="155" t="s">
        <v>490</v>
      </c>
      <c r="E14" s="155" t="s">
        <v>2150</v>
      </c>
      <c r="F14" s="155" t="s">
        <v>2151</v>
      </c>
      <c r="G14" s="156">
        <v>621</v>
      </c>
      <c r="H14" s="155" t="s">
        <v>2152</v>
      </c>
      <c r="I14" s="10"/>
    </row>
    <row r="15" spans="1:9" ht="77.25">
      <c r="A15" s="154" t="s">
        <v>2153</v>
      </c>
      <c r="B15" s="155" t="s">
        <v>2095</v>
      </c>
      <c r="C15" s="155" t="s">
        <v>2154</v>
      </c>
      <c r="D15" s="155" t="s">
        <v>499</v>
      </c>
      <c r="E15" s="155" t="s">
        <v>2155</v>
      </c>
      <c r="F15" s="155" t="s">
        <v>2156</v>
      </c>
      <c r="G15" s="156">
        <v>105</v>
      </c>
      <c r="H15" s="155" t="s">
        <v>2152</v>
      </c>
      <c r="I15" s="10"/>
    </row>
    <row r="16" spans="1:9" ht="51.75">
      <c r="A16" s="154" t="s">
        <v>2157</v>
      </c>
      <c r="B16" s="155" t="s">
        <v>2095</v>
      </c>
      <c r="C16" s="155" t="s">
        <v>2158</v>
      </c>
      <c r="D16" s="155" t="s">
        <v>490</v>
      </c>
      <c r="E16" s="155" t="s">
        <v>2159</v>
      </c>
      <c r="F16" s="155" t="s">
        <v>2147</v>
      </c>
      <c r="G16" s="156">
        <v>314.73</v>
      </c>
      <c r="H16" s="155" t="s">
        <v>2160</v>
      </c>
      <c r="I16" s="10"/>
    </row>
    <row r="17" spans="1:9" ht="51.75">
      <c r="A17" s="154" t="s">
        <v>2161</v>
      </c>
      <c r="B17" s="155" t="s">
        <v>2095</v>
      </c>
      <c r="C17" s="155" t="s">
        <v>2162</v>
      </c>
      <c r="D17" s="155" t="s">
        <v>490</v>
      </c>
      <c r="E17" s="155" t="s">
        <v>2163</v>
      </c>
      <c r="F17" s="155" t="s">
        <v>2164</v>
      </c>
      <c r="G17" s="156">
        <v>152</v>
      </c>
      <c r="H17" s="155" t="s">
        <v>2165</v>
      </c>
      <c r="I17" s="10"/>
    </row>
    <row r="18" spans="1:9" ht="51.75">
      <c r="A18" s="154" t="s">
        <v>2166</v>
      </c>
      <c r="B18" s="155" t="s">
        <v>2095</v>
      </c>
      <c r="C18" s="155" t="s">
        <v>2167</v>
      </c>
      <c r="D18" s="155" t="s">
        <v>490</v>
      </c>
      <c r="E18" s="155" t="s">
        <v>2168</v>
      </c>
      <c r="F18" s="155" t="s">
        <v>2108</v>
      </c>
      <c r="G18" s="156">
        <v>291.64999999999998</v>
      </c>
      <c r="H18" s="155" t="s">
        <v>2169</v>
      </c>
      <c r="I18" s="10"/>
    </row>
    <row r="19" spans="1:9" ht="128.25">
      <c r="A19" s="154" t="s">
        <v>2170</v>
      </c>
      <c r="B19" s="155" t="s">
        <v>2095</v>
      </c>
      <c r="C19" s="155" t="s">
        <v>2171</v>
      </c>
      <c r="D19" s="155" t="s">
        <v>499</v>
      </c>
      <c r="E19" s="155" t="s">
        <v>2172</v>
      </c>
      <c r="F19" s="155" t="s">
        <v>2173</v>
      </c>
      <c r="G19" s="156">
        <v>568</v>
      </c>
      <c r="H19" s="155" t="s">
        <v>2174</v>
      </c>
      <c r="I19" s="10"/>
    </row>
    <row r="20" spans="1:9" ht="64.5">
      <c r="A20" s="154" t="s">
        <v>2170</v>
      </c>
      <c r="B20" s="155" t="s">
        <v>2095</v>
      </c>
      <c r="C20" s="155" t="s">
        <v>2175</v>
      </c>
      <c r="D20" s="155" t="s">
        <v>499</v>
      </c>
      <c r="E20" s="155" t="s">
        <v>2176</v>
      </c>
      <c r="F20" s="155" t="s">
        <v>2177</v>
      </c>
      <c r="G20" s="156">
        <v>24.2</v>
      </c>
      <c r="H20" s="155" t="s">
        <v>2178</v>
      </c>
      <c r="I20" s="10"/>
    </row>
    <row r="21" spans="1:9" ht="166.5">
      <c r="A21" s="154" t="s">
        <v>2179</v>
      </c>
      <c r="B21" s="155" t="s">
        <v>2095</v>
      </c>
      <c r="C21" s="155" t="s">
        <v>2180</v>
      </c>
      <c r="D21" s="155" t="s">
        <v>499</v>
      </c>
      <c r="E21" s="155" t="s">
        <v>2181</v>
      </c>
      <c r="F21" s="155" t="s">
        <v>2182</v>
      </c>
      <c r="G21" s="156">
        <v>177.22</v>
      </c>
      <c r="H21" s="155" t="s">
        <v>2178</v>
      </c>
      <c r="I21" s="10"/>
    </row>
    <row r="22" spans="1:9" ht="64.5">
      <c r="A22" s="154" t="s">
        <v>2179</v>
      </c>
      <c r="B22" s="155" t="s">
        <v>2095</v>
      </c>
      <c r="C22" s="155" t="s">
        <v>2183</v>
      </c>
      <c r="D22" s="155" t="s">
        <v>499</v>
      </c>
      <c r="E22" s="155" t="s">
        <v>2184</v>
      </c>
      <c r="F22" s="155" t="s">
        <v>2182</v>
      </c>
      <c r="G22" s="156">
        <v>84</v>
      </c>
      <c r="H22" s="155" t="s">
        <v>2178</v>
      </c>
      <c r="I22" s="10"/>
    </row>
    <row r="23" spans="1:9" ht="64.5">
      <c r="A23" s="154" t="s">
        <v>2185</v>
      </c>
      <c r="B23" s="155" t="s">
        <v>2095</v>
      </c>
      <c r="C23" s="155" t="s">
        <v>2186</v>
      </c>
      <c r="D23" s="155" t="s">
        <v>499</v>
      </c>
      <c r="E23" s="155" t="s">
        <v>2187</v>
      </c>
      <c r="F23" s="155" t="s">
        <v>2182</v>
      </c>
      <c r="G23" s="156">
        <v>120</v>
      </c>
      <c r="H23" s="155" t="s">
        <v>2178</v>
      </c>
      <c r="I23" s="10"/>
    </row>
    <row r="24" spans="1:9" ht="64.5">
      <c r="A24" s="154" t="s">
        <v>2188</v>
      </c>
      <c r="B24" s="155" t="s">
        <v>2095</v>
      </c>
      <c r="C24" s="155" t="s">
        <v>2189</v>
      </c>
      <c r="D24" s="155" t="s">
        <v>499</v>
      </c>
      <c r="E24" s="155" t="s">
        <v>2190</v>
      </c>
      <c r="F24" s="155" t="s">
        <v>2191</v>
      </c>
      <c r="G24" s="156">
        <v>90</v>
      </c>
      <c r="H24" s="155" t="s">
        <v>2178</v>
      </c>
      <c r="I24" s="10"/>
    </row>
    <row r="25" spans="1:9" ht="64.5">
      <c r="A25" s="154" t="s">
        <v>2188</v>
      </c>
      <c r="B25" s="155" t="s">
        <v>2095</v>
      </c>
      <c r="C25" s="155" t="s">
        <v>2192</v>
      </c>
      <c r="D25" s="155" t="s">
        <v>499</v>
      </c>
      <c r="E25" s="155" t="s">
        <v>2193</v>
      </c>
      <c r="F25" s="155" t="s">
        <v>2191</v>
      </c>
      <c r="G25" s="156">
        <v>57</v>
      </c>
      <c r="H25" s="155" t="s">
        <v>2178</v>
      </c>
      <c r="I25" s="10"/>
    </row>
    <row r="26" spans="1:9" ht="64.5">
      <c r="A26" s="154" t="s">
        <v>2194</v>
      </c>
      <c r="B26" s="155" t="s">
        <v>2095</v>
      </c>
      <c r="C26" s="155" t="s">
        <v>2195</v>
      </c>
      <c r="D26" s="155" t="s">
        <v>499</v>
      </c>
      <c r="E26" s="155" t="s">
        <v>2196</v>
      </c>
      <c r="F26" s="155" t="s">
        <v>2182</v>
      </c>
      <c r="G26" s="156">
        <v>28.8</v>
      </c>
      <c r="H26" s="155" t="s">
        <v>2178</v>
      </c>
      <c r="I26" s="10"/>
    </row>
    <row r="27" spans="1:9" ht="64.5">
      <c r="A27" s="154" t="s">
        <v>2197</v>
      </c>
      <c r="B27" s="155" t="s">
        <v>2095</v>
      </c>
      <c r="C27" s="155" t="s">
        <v>2198</v>
      </c>
      <c r="D27" s="155" t="s">
        <v>499</v>
      </c>
      <c r="E27" s="155" t="s">
        <v>2199</v>
      </c>
      <c r="F27" s="155" t="s">
        <v>2182</v>
      </c>
      <c r="G27" s="156">
        <v>29.4</v>
      </c>
      <c r="H27" s="155" t="s">
        <v>2178</v>
      </c>
      <c r="I27" s="10"/>
    </row>
    <row r="28" spans="1:9" ht="255.75">
      <c r="A28" s="154" t="s">
        <v>2200</v>
      </c>
      <c r="B28" s="155" t="s">
        <v>2095</v>
      </c>
      <c r="C28" s="155" t="s">
        <v>2201</v>
      </c>
      <c r="D28" s="155" t="s">
        <v>499</v>
      </c>
      <c r="E28" s="155" t="s">
        <v>2202</v>
      </c>
      <c r="F28" s="155" t="s">
        <v>2182</v>
      </c>
      <c r="G28" s="156">
        <v>305.5</v>
      </c>
      <c r="H28" s="155" t="s">
        <v>2178</v>
      </c>
      <c r="I28" s="10"/>
    </row>
    <row r="29" spans="1:9" ht="64.5">
      <c r="A29" s="154" t="s">
        <v>2203</v>
      </c>
      <c r="B29" s="155" t="s">
        <v>2095</v>
      </c>
      <c r="C29" s="155" t="s">
        <v>2204</v>
      </c>
      <c r="D29" s="155" t="s">
        <v>499</v>
      </c>
      <c r="E29" s="155" t="s">
        <v>2205</v>
      </c>
      <c r="F29" s="155" t="s">
        <v>2177</v>
      </c>
      <c r="G29" s="156">
        <v>54</v>
      </c>
      <c r="H29" s="155" t="s">
        <v>2178</v>
      </c>
      <c r="I29" s="10"/>
    </row>
    <row r="30" spans="1:9" ht="64.5">
      <c r="A30" s="154" t="s">
        <v>2206</v>
      </c>
      <c r="B30" s="155" t="s">
        <v>2095</v>
      </c>
      <c r="C30" s="155" t="s">
        <v>2207</v>
      </c>
      <c r="D30" s="155" t="s">
        <v>499</v>
      </c>
      <c r="E30" s="155" t="s">
        <v>2208</v>
      </c>
      <c r="F30" s="155" t="s">
        <v>2191</v>
      </c>
      <c r="G30" s="156">
        <v>17.8</v>
      </c>
      <c r="H30" s="155" t="s">
        <v>2178</v>
      </c>
      <c r="I30" s="10"/>
    </row>
    <row r="31" spans="1:9" ht="51.75">
      <c r="A31" s="154" t="s">
        <v>2209</v>
      </c>
      <c r="B31" s="155" t="s">
        <v>2095</v>
      </c>
      <c r="C31" s="155" t="s">
        <v>2210</v>
      </c>
      <c r="D31" s="155" t="s">
        <v>490</v>
      </c>
      <c r="E31" s="155" t="s">
        <v>2211</v>
      </c>
      <c r="F31" s="155" t="s">
        <v>2137</v>
      </c>
      <c r="G31" s="156">
        <v>1608.27</v>
      </c>
      <c r="H31" s="155" t="s">
        <v>2212</v>
      </c>
      <c r="I31" s="10"/>
    </row>
    <row r="32" spans="1:9" ht="51.75">
      <c r="A32" s="154" t="s">
        <v>2213</v>
      </c>
      <c r="B32" s="155" t="s">
        <v>2095</v>
      </c>
      <c r="C32" s="155" t="s">
        <v>2214</v>
      </c>
      <c r="D32" s="155" t="s">
        <v>490</v>
      </c>
      <c r="E32" s="155" t="s">
        <v>2215</v>
      </c>
      <c r="F32" s="155" t="s">
        <v>2118</v>
      </c>
      <c r="G32" s="156">
        <v>396</v>
      </c>
      <c r="H32" s="155" t="s">
        <v>2216</v>
      </c>
      <c r="I32" s="10"/>
    </row>
    <row r="33" spans="1:9" ht="51.75">
      <c r="A33" s="154" t="s">
        <v>2217</v>
      </c>
      <c r="B33" s="155" t="s">
        <v>2095</v>
      </c>
      <c r="C33" s="155" t="s">
        <v>2218</v>
      </c>
      <c r="D33" s="155" t="s">
        <v>490</v>
      </c>
      <c r="E33" s="155" t="s">
        <v>2219</v>
      </c>
      <c r="F33" s="155" t="s">
        <v>2113</v>
      </c>
      <c r="G33" s="156">
        <v>118.95</v>
      </c>
      <c r="H33" s="155" t="s">
        <v>2220</v>
      </c>
      <c r="I33" s="10"/>
    </row>
    <row r="34" spans="1:9" ht="51.75">
      <c r="A34" s="154" t="s">
        <v>2221</v>
      </c>
      <c r="B34" s="155" t="s">
        <v>2095</v>
      </c>
      <c r="C34" s="155" t="s">
        <v>2121</v>
      </c>
      <c r="D34" s="155" t="s">
        <v>490</v>
      </c>
      <c r="E34" s="155" t="s">
        <v>2222</v>
      </c>
      <c r="F34" s="155" t="s">
        <v>2123</v>
      </c>
      <c r="G34" s="156">
        <v>700.5</v>
      </c>
      <c r="H34" s="155" t="s">
        <v>2223</v>
      </c>
      <c r="I34" s="10"/>
    </row>
    <row r="35" spans="1:9" ht="51.75">
      <c r="A35" s="154" t="s">
        <v>2224</v>
      </c>
      <c r="B35" s="155" t="s">
        <v>2095</v>
      </c>
      <c r="C35" s="155" t="s">
        <v>2116</v>
      </c>
      <c r="D35" s="155" t="s">
        <v>490</v>
      </c>
      <c r="E35" s="155" t="s">
        <v>2225</v>
      </c>
      <c r="F35" s="155" t="s">
        <v>2118</v>
      </c>
      <c r="G35" s="156">
        <v>348</v>
      </c>
      <c r="H35" s="155" t="s">
        <v>2226</v>
      </c>
      <c r="I35" s="10"/>
    </row>
    <row r="36" spans="1:9" ht="51.75">
      <c r="A36" s="154" t="s">
        <v>2227</v>
      </c>
      <c r="B36" s="155" t="s">
        <v>2095</v>
      </c>
      <c r="C36" s="155" t="s">
        <v>2228</v>
      </c>
      <c r="D36" s="155" t="s">
        <v>499</v>
      </c>
      <c r="E36" s="155" t="s">
        <v>2229</v>
      </c>
      <c r="F36" s="155" t="s">
        <v>2230</v>
      </c>
      <c r="G36" s="156">
        <v>209.35</v>
      </c>
      <c r="H36" s="155" t="s">
        <v>2231</v>
      </c>
      <c r="I36" s="10"/>
    </row>
    <row r="37" spans="1:9" ht="64.5">
      <c r="A37" s="154" t="s">
        <v>2232</v>
      </c>
      <c r="B37" s="155" t="s">
        <v>2095</v>
      </c>
      <c r="C37" s="155" t="s">
        <v>2233</v>
      </c>
      <c r="D37" s="155" t="s">
        <v>499</v>
      </c>
      <c r="E37" s="155" t="s">
        <v>2234</v>
      </c>
      <c r="F37" s="155" t="s">
        <v>2235</v>
      </c>
      <c r="G37" s="156">
        <v>63.21</v>
      </c>
      <c r="H37" s="155" t="s">
        <v>2236</v>
      </c>
      <c r="I37" s="10"/>
    </row>
    <row r="38" spans="1:9" ht="64.5">
      <c r="A38" s="154" t="s">
        <v>2237</v>
      </c>
      <c r="B38" s="155" t="s">
        <v>2095</v>
      </c>
      <c r="C38" s="155" t="s">
        <v>2238</v>
      </c>
      <c r="D38" s="155" t="s">
        <v>499</v>
      </c>
      <c r="E38" s="155" t="s">
        <v>2239</v>
      </c>
      <c r="F38" s="155" t="s">
        <v>2240</v>
      </c>
      <c r="G38" s="156">
        <v>270</v>
      </c>
      <c r="H38" s="155" t="s">
        <v>674</v>
      </c>
      <c r="I38" s="10"/>
    </row>
    <row r="39" spans="1:9" ht="64.5">
      <c r="A39" s="154" t="s">
        <v>2241</v>
      </c>
      <c r="B39" s="155" t="s">
        <v>2095</v>
      </c>
      <c r="C39" s="155" t="s">
        <v>2242</v>
      </c>
      <c r="D39" s="155" t="s">
        <v>499</v>
      </c>
      <c r="E39" s="155" t="s">
        <v>2243</v>
      </c>
      <c r="F39" s="155" t="s">
        <v>2244</v>
      </c>
      <c r="G39" s="156">
        <v>399</v>
      </c>
      <c r="H39" s="155" t="s">
        <v>2245</v>
      </c>
      <c r="I39" s="10"/>
    </row>
    <row r="40" spans="1:9" ht="51.75">
      <c r="A40" s="154" t="s">
        <v>2246</v>
      </c>
      <c r="B40" s="155" t="s">
        <v>2095</v>
      </c>
      <c r="C40" s="155" t="s">
        <v>2247</v>
      </c>
      <c r="D40" s="155" t="s">
        <v>490</v>
      </c>
      <c r="E40" s="155" t="s">
        <v>2248</v>
      </c>
      <c r="F40" s="155" t="s">
        <v>2108</v>
      </c>
      <c r="G40" s="156">
        <v>291.64999999999998</v>
      </c>
      <c r="H40" s="155" t="s">
        <v>2249</v>
      </c>
      <c r="I40" s="10"/>
    </row>
    <row r="41" spans="1:9" ht="51.75">
      <c r="A41" s="154" t="s">
        <v>2250</v>
      </c>
      <c r="B41" s="155" t="s">
        <v>2095</v>
      </c>
      <c r="C41" s="155" t="s">
        <v>2251</v>
      </c>
      <c r="D41" s="155" t="s">
        <v>490</v>
      </c>
      <c r="E41" s="155" t="s">
        <v>2252</v>
      </c>
      <c r="F41" s="155" t="s">
        <v>2253</v>
      </c>
      <c r="G41" s="156">
        <v>116.1</v>
      </c>
      <c r="H41" s="155" t="s">
        <v>2254</v>
      </c>
      <c r="I41" s="10"/>
    </row>
    <row r="42" spans="1:9" ht="77.25">
      <c r="A42" s="154" t="s">
        <v>2255</v>
      </c>
      <c r="B42" s="155" t="s">
        <v>2095</v>
      </c>
      <c r="C42" s="155" t="s">
        <v>2256</v>
      </c>
      <c r="D42" s="155" t="s">
        <v>499</v>
      </c>
      <c r="E42" s="155" t="s">
        <v>2257</v>
      </c>
      <c r="F42" s="155" t="s">
        <v>2258</v>
      </c>
      <c r="G42" s="156">
        <v>50</v>
      </c>
      <c r="H42" s="155" t="s">
        <v>2259</v>
      </c>
      <c r="I42" s="10"/>
    </row>
    <row r="43" spans="1:9" ht="51.75">
      <c r="A43" s="154" t="s">
        <v>2260</v>
      </c>
      <c r="B43" s="155" t="s">
        <v>2095</v>
      </c>
      <c r="C43" s="155" t="s">
        <v>2135</v>
      </c>
      <c r="D43" s="155" t="s">
        <v>490</v>
      </c>
      <c r="E43" s="155" t="s">
        <v>2261</v>
      </c>
      <c r="F43" s="155" t="s">
        <v>2137</v>
      </c>
      <c r="G43" s="156">
        <v>1608.27</v>
      </c>
      <c r="H43" s="155" t="s">
        <v>2262</v>
      </c>
      <c r="I43" s="10"/>
    </row>
    <row r="44" spans="1:9" ht="51.75">
      <c r="A44" s="154" t="s">
        <v>2263</v>
      </c>
      <c r="B44" s="155" t="s">
        <v>2095</v>
      </c>
      <c r="C44" s="155" t="s">
        <v>2264</v>
      </c>
      <c r="D44" s="155" t="s">
        <v>499</v>
      </c>
      <c r="E44" s="155" t="s">
        <v>2265</v>
      </c>
      <c r="F44" s="155" t="s">
        <v>2266</v>
      </c>
      <c r="G44" s="156">
        <v>196</v>
      </c>
      <c r="H44" s="155" t="s">
        <v>2267</v>
      </c>
      <c r="I44" s="10"/>
    </row>
    <row r="45" spans="1:9" ht="153.75">
      <c r="A45" s="154" t="s">
        <v>2268</v>
      </c>
      <c r="B45" s="155" t="s">
        <v>2095</v>
      </c>
      <c r="C45" s="155" t="s">
        <v>2269</v>
      </c>
      <c r="D45" s="155" t="s">
        <v>499</v>
      </c>
      <c r="E45" s="155" t="s">
        <v>2265</v>
      </c>
      <c r="F45" s="155" t="s">
        <v>2270</v>
      </c>
      <c r="G45" s="156">
        <v>153.30000000000001</v>
      </c>
      <c r="H45" s="155" t="s">
        <v>2267</v>
      </c>
      <c r="I45" s="10"/>
    </row>
    <row r="46" spans="1:9" ht="64.5">
      <c r="A46" s="154" t="s">
        <v>2271</v>
      </c>
      <c r="B46" s="155" t="s">
        <v>2095</v>
      </c>
      <c r="C46" s="155" t="s">
        <v>2272</v>
      </c>
      <c r="D46" s="155" t="s">
        <v>499</v>
      </c>
      <c r="E46" s="155" t="s">
        <v>2265</v>
      </c>
      <c r="F46" s="155" t="s">
        <v>2164</v>
      </c>
      <c r="G46" s="156">
        <v>241.5</v>
      </c>
      <c r="H46" s="155" t="s">
        <v>2273</v>
      </c>
      <c r="I46" s="10"/>
    </row>
    <row r="47" spans="1:9" ht="51.75">
      <c r="A47" s="154" t="s">
        <v>2274</v>
      </c>
      <c r="B47" s="155" t="s">
        <v>2095</v>
      </c>
      <c r="C47" s="155" t="s">
        <v>2275</v>
      </c>
      <c r="D47" s="155" t="s">
        <v>499</v>
      </c>
      <c r="E47" s="155" t="s">
        <v>2265</v>
      </c>
      <c r="F47" s="155" t="s">
        <v>2164</v>
      </c>
      <c r="G47" s="156">
        <v>24.8</v>
      </c>
      <c r="H47" s="155" t="s">
        <v>2276</v>
      </c>
      <c r="I47" s="10"/>
    </row>
    <row r="48" spans="1:9" ht="51.75">
      <c r="A48" s="154" t="s">
        <v>2277</v>
      </c>
      <c r="B48" s="155" t="s">
        <v>2095</v>
      </c>
      <c r="C48" s="155" t="s">
        <v>2278</v>
      </c>
      <c r="D48" s="155" t="s">
        <v>499</v>
      </c>
      <c r="E48" s="155" t="s">
        <v>2279</v>
      </c>
      <c r="F48" s="155" t="s">
        <v>2280</v>
      </c>
      <c r="G48" s="156">
        <v>367.5</v>
      </c>
      <c r="H48" s="155" t="s">
        <v>2281</v>
      </c>
      <c r="I48" s="10"/>
    </row>
    <row r="49" spans="1:9" ht="51.75">
      <c r="A49" s="154" t="s">
        <v>2282</v>
      </c>
      <c r="B49" s="155" t="s">
        <v>2095</v>
      </c>
      <c r="C49" s="155" t="s">
        <v>2283</v>
      </c>
      <c r="D49" s="155" t="s">
        <v>499</v>
      </c>
      <c r="E49" s="155" t="s">
        <v>2284</v>
      </c>
      <c r="F49" s="155" t="s">
        <v>2182</v>
      </c>
      <c r="G49" s="156">
        <v>174</v>
      </c>
      <c r="H49" s="155" t="s">
        <v>2285</v>
      </c>
      <c r="I49" s="10"/>
    </row>
    <row r="50" spans="1:9" ht="51.75">
      <c r="A50" s="154" t="s">
        <v>2286</v>
      </c>
      <c r="B50" s="155" t="s">
        <v>2095</v>
      </c>
      <c r="C50" s="155" t="s">
        <v>2287</v>
      </c>
      <c r="D50" s="155" t="s">
        <v>499</v>
      </c>
      <c r="E50" s="155" t="s">
        <v>2265</v>
      </c>
      <c r="F50" s="155" t="s">
        <v>2164</v>
      </c>
      <c r="G50" s="156">
        <v>500</v>
      </c>
      <c r="H50" s="155" t="s">
        <v>2288</v>
      </c>
      <c r="I50" s="10"/>
    </row>
    <row r="51" spans="1:9" ht="77.25">
      <c r="A51" s="154" t="s">
        <v>2289</v>
      </c>
      <c r="B51" s="155" t="s">
        <v>2095</v>
      </c>
      <c r="C51" s="155" t="s">
        <v>2154</v>
      </c>
      <c r="D51" s="155" t="s">
        <v>499</v>
      </c>
      <c r="E51" s="155" t="s">
        <v>2155</v>
      </c>
      <c r="F51" s="155" t="s">
        <v>2156</v>
      </c>
      <c r="G51" s="156">
        <v>350</v>
      </c>
      <c r="H51" s="155" t="s">
        <v>2290</v>
      </c>
      <c r="I51" s="10"/>
    </row>
    <row r="52" spans="1:9" ht="51.75">
      <c r="A52" s="154" t="s">
        <v>2291</v>
      </c>
      <c r="B52" s="155" t="s">
        <v>2095</v>
      </c>
      <c r="C52" s="155" t="s">
        <v>2121</v>
      </c>
      <c r="D52" s="155" t="s">
        <v>490</v>
      </c>
      <c r="E52" s="155" t="s">
        <v>2292</v>
      </c>
      <c r="F52" s="155" t="s">
        <v>2123</v>
      </c>
      <c r="G52" s="156">
        <v>700.5</v>
      </c>
      <c r="H52" s="155" t="s">
        <v>2293</v>
      </c>
      <c r="I52" s="10"/>
    </row>
    <row r="53" spans="1:9" ht="51.75">
      <c r="A53" s="154" t="s">
        <v>2294</v>
      </c>
      <c r="B53" s="155" t="s">
        <v>2095</v>
      </c>
      <c r="C53" s="155" t="s">
        <v>2106</v>
      </c>
      <c r="D53" s="155" t="s">
        <v>499</v>
      </c>
      <c r="E53" s="155" t="s">
        <v>2295</v>
      </c>
      <c r="F53" s="155" t="s">
        <v>2108</v>
      </c>
      <c r="G53" s="156">
        <v>291.64999999999998</v>
      </c>
      <c r="H53" s="155" t="s">
        <v>2296</v>
      </c>
      <c r="I53" s="10"/>
    </row>
    <row r="54" spans="1:9" ht="51.75">
      <c r="A54" s="154" t="s">
        <v>2297</v>
      </c>
      <c r="B54" s="155" t="s">
        <v>2095</v>
      </c>
      <c r="C54" s="155" t="s">
        <v>2298</v>
      </c>
      <c r="D54" s="155" t="s">
        <v>490</v>
      </c>
      <c r="E54" s="155" t="s">
        <v>2299</v>
      </c>
      <c r="F54" s="155" t="s">
        <v>2128</v>
      </c>
      <c r="G54" s="156">
        <v>165.8</v>
      </c>
      <c r="H54" s="155" t="s">
        <v>2300</v>
      </c>
      <c r="I54" s="10"/>
    </row>
    <row r="55" spans="1:9" ht="102.75">
      <c r="A55" s="154" t="s">
        <v>2301</v>
      </c>
      <c r="B55" s="155" t="s">
        <v>2095</v>
      </c>
      <c r="C55" s="155" t="s">
        <v>2302</v>
      </c>
      <c r="D55" s="155" t="s">
        <v>490</v>
      </c>
      <c r="E55" s="155" t="s">
        <v>2303</v>
      </c>
      <c r="F55" s="155" t="s">
        <v>2128</v>
      </c>
      <c r="G55" s="156">
        <v>937</v>
      </c>
      <c r="H55" s="155" t="s">
        <v>2304</v>
      </c>
      <c r="I55" s="10"/>
    </row>
    <row r="56" spans="1:9" ht="51.75">
      <c r="A56" s="154" t="s">
        <v>2305</v>
      </c>
      <c r="B56" s="155" t="s">
        <v>2095</v>
      </c>
      <c r="C56" s="155" t="s">
        <v>2306</v>
      </c>
      <c r="D56" s="155" t="s">
        <v>490</v>
      </c>
      <c r="E56" s="155" t="s">
        <v>2307</v>
      </c>
      <c r="F56" s="155" t="s">
        <v>2113</v>
      </c>
      <c r="G56" s="156">
        <v>139</v>
      </c>
      <c r="H56" s="155" t="s">
        <v>2308</v>
      </c>
      <c r="I56" s="10"/>
    </row>
    <row r="57" spans="1:9" ht="51.75">
      <c r="A57" s="154" t="s">
        <v>2309</v>
      </c>
      <c r="B57" s="155" t="s">
        <v>2095</v>
      </c>
      <c r="C57" s="155" t="s">
        <v>2310</v>
      </c>
      <c r="D57" s="155" t="s">
        <v>490</v>
      </c>
      <c r="E57" s="155" t="s">
        <v>2311</v>
      </c>
      <c r="F57" s="155" t="s">
        <v>2151</v>
      </c>
      <c r="G57" s="156">
        <v>414</v>
      </c>
      <c r="H57" s="155" t="s">
        <v>2312</v>
      </c>
      <c r="I57" s="10"/>
    </row>
    <row r="58" spans="1:9" ht="51.75">
      <c r="A58" s="154" t="s">
        <v>2313</v>
      </c>
      <c r="B58" s="155" t="s">
        <v>2095</v>
      </c>
      <c r="C58" s="155" t="s">
        <v>2121</v>
      </c>
      <c r="D58" s="155" t="s">
        <v>490</v>
      </c>
      <c r="E58" s="155" t="s">
        <v>2314</v>
      </c>
      <c r="F58" s="155" t="s">
        <v>2123</v>
      </c>
      <c r="G58" s="156">
        <v>700.5</v>
      </c>
      <c r="H58" s="155" t="s">
        <v>2315</v>
      </c>
      <c r="I58" s="10"/>
    </row>
    <row r="59" spans="1:9" ht="51.75">
      <c r="A59" s="154" t="s">
        <v>2316</v>
      </c>
      <c r="B59" s="155" t="s">
        <v>2095</v>
      </c>
      <c r="C59" s="155" t="s">
        <v>2317</v>
      </c>
      <c r="D59" s="155" t="s">
        <v>490</v>
      </c>
      <c r="E59" s="155" t="s">
        <v>2318</v>
      </c>
      <c r="F59" s="155" t="s">
        <v>2142</v>
      </c>
      <c r="G59" s="156">
        <v>2181.6</v>
      </c>
      <c r="H59" s="155" t="s">
        <v>2319</v>
      </c>
      <c r="I59" s="10"/>
    </row>
    <row r="60" spans="1:9" ht="64.5">
      <c r="A60" s="154" t="s">
        <v>2320</v>
      </c>
      <c r="B60" s="155" t="s">
        <v>2095</v>
      </c>
      <c r="C60" s="155" t="s">
        <v>2321</v>
      </c>
      <c r="D60" s="155" t="s">
        <v>499</v>
      </c>
      <c r="E60" s="155" t="s">
        <v>2265</v>
      </c>
      <c r="F60" s="155" t="s">
        <v>2164</v>
      </c>
      <c r="G60" s="156">
        <v>332.6</v>
      </c>
      <c r="H60" s="155" t="s">
        <v>2322</v>
      </c>
      <c r="I60" s="10"/>
    </row>
    <row r="61" spans="1:9" ht="51.75">
      <c r="A61" s="154" t="s">
        <v>2323</v>
      </c>
      <c r="B61" s="155" t="s">
        <v>2095</v>
      </c>
      <c r="C61" s="155" t="s">
        <v>2210</v>
      </c>
      <c r="D61" s="155" t="s">
        <v>490</v>
      </c>
      <c r="E61" s="155" t="s">
        <v>2324</v>
      </c>
      <c r="F61" s="155" t="s">
        <v>2137</v>
      </c>
      <c r="G61" s="156">
        <v>1072.18</v>
      </c>
      <c r="H61" s="155" t="s">
        <v>2325</v>
      </c>
      <c r="I61" s="10"/>
    </row>
    <row r="62" spans="1:9" ht="51.75">
      <c r="A62" s="154" t="s">
        <v>2326</v>
      </c>
      <c r="B62" s="155" t="s">
        <v>2095</v>
      </c>
      <c r="C62" s="155" t="s">
        <v>2210</v>
      </c>
      <c r="D62" s="155" t="s">
        <v>490</v>
      </c>
      <c r="E62" s="155" t="s">
        <v>2327</v>
      </c>
      <c r="F62" s="155" t="s">
        <v>2137</v>
      </c>
      <c r="G62" s="156">
        <v>536.09</v>
      </c>
      <c r="H62" s="155" t="s">
        <v>2328</v>
      </c>
      <c r="I62" s="10"/>
    </row>
    <row r="63" spans="1:9" ht="51.75">
      <c r="A63" s="154" t="s">
        <v>2329</v>
      </c>
      <c r="B63" s="155" t="s">
        <v>2095</v>
      </c>
      <c r="C63" s="155" t="s">
        <v>2116</v>
      </c>
      <c r="D63" s="155" t="s">
        <v>490</v>
      </c>
      <c r="E63" s="155" t="s">
        <v>2330</v>
      </c>
      <c r="F63" s="155" t="s">
        <v>2118</v>
      </c>
      <c r="G63" s="156">
        <v>348</v>
      </c>
      <c r="H63" s="155" t="s">
        <v>2331</v>
      </c>
      <c r="I63" s="10"/>
    </row>
    <row r="64" spans="1:9" ht="51.75">
      <c r="A64" s="154" t="s">
        <v>2332</v>
      </c>
      <c r="B64" s="155" t="s">
        <v>2095</v>
      </c>
      <c r="C64" s="155" t="s">
        <v>2214</v>
      </c>
      <c r="D64" s="155" t="s">
        <v>490</v>
      </c>
      <c r="E64" s="155" t="s">
        <v>2333</v>
      </c>
      <c r="F64" s="155" t="s">
        <v>2118</v>
      </c>
      <c r="G64" s="156">
        <v>554.4</v>
      </c>
      <c r="H64" s="155" t="s">
        <v>2334</v>
      </c>
      <c r="I64" s="10"/>
    </row>
    <row r="65" spans="1:9" ht="51.75">
      <c r="A65" s="154" t="s">
        <v>2335</v>
      </c>
      <c r="B65" s="155" t="s">
        <v>2095</v>
      </c>
      <c r="C65" s="155" t="s">
        <v>2336</v>
      </c>
      <c r="D65" s="155" t="s">
        <v>490</v>
      </c>
      <c r="E65" s="155" t="s">
        <v>2337</v>
      </c>
      <c r="F65" s="155" t="s">
        <v>2118</v>
      </c>
      <c r="G65" s="156">
        <v>414</v>
      </c>
      <c r="H65" s="155" t="s">
        <v>2338</v>
      </c>
      <c r="I65" s="10"/>
    </row>
    <row r="66" spans="1:9" ht="51.75">
      <c r="A66" s="154" t="s">
        <v>2339</v>
      </c>
      <c r="B66" s="155" t="s">
        <v>2095</v>
      </c>
      <c r="C66" s="155" t="s">
        <v>2340</v>
      </c>
      <c r="D66" s="155" t="s">
        <v>490</v>
      </c>
      <c r="E66" s="155" t="s">
        <v>2341</v>
      </c>
      <c r="F66" s="155" t="s">
        <v>2118</v>
      </c>
      <c r="G66" s="156">
        <v>342</v>
      </c>
      <c r="H66" s="155" t="s">
        <v>2342</v>
      </c>
      <c r="I66" s="10"/>
    </row>
    <row r="67" spans="1:9" ht="64.5">
      <c r="A67" s="154" t="s">
        <v>2343</v>
      </c>
      <c r="B67" s="155" t="s">
        <v>2095</v>
      </c>
      <c r="C67" s="155" t="s">
        <v>2238</v>
      </c>
      <c r="D67" s="155" t="s">
        <v>499</v>
      </c>
      <c r="E67" s="155" t="s">
        <v>2239</v>
      </c>
      <c r="F67" s="155" t="s">
        <v>2240</v>
      </c>
      <c r="G67" s="156">
        <v>102</v>
      </c>
      <c r="H67" s="155" t="s">
        <v>2344</v>
      </c>
      <c r="I67" s="10"/>
    </row>
    <row r="68" spans="1:9" ht="51.75">
      <c r="A68" s="154" t="s">
        <v>2345</v>
      </c>
      <c r="B68" s="155" t="s">
        <v>2095</v>
      </c>
      <c r="C68" s="155" t="s">
        <v>2247</v>
      </c>
      <c r="D68" s="155" t="s">
        <v>490</v>
      </c>
      <c r="E68" s="155" t="s">
        <v>2346</v>
      </c>
      <c r="F68" s="155" t="s">
        <v>2108</v>
      </c>
      <c r="G68" s="156">
        <v>291.64999999999998</v>
      </c>
      <c r="H68" s="155" t="s">
        <v>2347</v>
      </c>
      <c r="I68" s="10"/>
    </row>
    <row r="69" spans="1:9" ht="51.75">
      <c r="A69" s="154" t="s">
        <v>2348</v>
      </c>
      <c r="B69" s="155" t="s">
        <v>2095</v>
      </c>
      <c r="C69" s="155" t="s">
        <v>2121</v>
      </c>
      <c r="D69" s="155" t="s">
        <v>490</v>
      </c>
      <c r="E69" s="155" t="s">
        <v>2349</v>
      </c>
      <c r="F69" s="155" t="s">
        <v>2123</v>
      </c>
      <c r="G69" s="156">
        <v>700.5</v>
      </c>
      <c r="H69" s="155" t="s">
        <v>2350</v>
      </c>
      <c r="I69" s="10"/>
    </row>
    <row r="70" spans="1:9" ht="51.75">
      <c r="A70" s="154" t="s">
        <v>2351</v>
      </c>
      <c r="B70" s="155" t="s">
        <v>2095</v>
      </c>
      <c r="C70" s="155" t="s">
        <v>2140</v>
      </c>
      <c r="D70" s="155" t="s">
        <v>490</v>
      </c>
      <c r="E70" s="155" t="s">
        <v>2352</v>
      </c>
      <c r="F70" s="155" t="s">
        <v>2142</v>
      </c>
      <c r="G70" s="156">
        <v>744.8</v>
      </c>
      <c r="H70" s="155" t="s">
        <v>2353</v>
      </c>
      <c r="I70" s="10"/>
    </row>
    <row r="71" spans="1:9" ht="64.5">
      <c r="A71" s="154" t="s">
        <v>2354</v>
      </c>
      <c r="B71" s="155" t="s">
        <v>2095</v>
      </c>
      <c r="C71" s="155" t="s">
        <v>2242</v>
      </c>
      <c r="D71" s="155" t="s">
        <v>499</v>
      </c>
      <c r="E71" s="155" t="s">
        <v>2243</v>
      </c>
      <c r="F71" s="155" t="s">
        <v>2244</v>
      </c>
      <c r="G71" s="156">
        <v>532</v>
      </c>
      <c r="H71" s="155" t="s">
        <v>2355</v>
      </c>
      <c r="I71" s="10"/>
    </row>
    <row r="72" spans="1:9" ht="51.75">
      <c r="A72" s="154" t="s">
        <v>2356</v>
      </c>
      <c r="B72" s="155" t="s">
        <v>2095</v>
      </c>
      <c r="C72" s="155" t="s">
        <v>2106</v>
      </c>
      <c r="D72" s="155" t="s">
        <v>490</v>
      </c>
      <c r="E72" s="155" t="s">
        <v>2357</v>
      </c>
      <c r="F72" s="155" t="s">
        <v>2108</v>
      </c>
      <c r="G72" s="156">
        <v>291.64999999999998</v>
      </c>
      <c r="H72" s="155" t="s">
        <v>2358</v>
      </c>
      <c r="I72" s="10"/>
    </row>
    <row r="73" spans="1:9" ht="51.75">
      <c r="A73" s="154" t="s">
        <v>2359</v>
      </c>
      <c r="B73" s="155" t="s">
        <v>2095</v>
      </c>
      <c r="C73" s="155" t="s">
        <v>2360</v>
      </c>
      <c r="D73" s="155" t="s">
        <v>490</v>
      </c>
      <c r="E73" s="155" t="s">
        <v>2361</v>
      </c>
      <c r="F73" s="155" t="s">
        <v>2128</v>
      </c>
      <c r="G73" s="156">
        <v>165.8</v>
      </c>
      <c r="H73" s="155" t="s">
        <v>2362</v>
      </c>
      <c r="I73" s="10"/>
    </row>
    <row r="74" spans="1:9" ht="51.75">
      <c r="A74" s="154" t="s">
        <v>776</v>
      </c>
      <c r="B74" s="155" t="s">
        <v>2095</v>
      </c>
      <c r="C74" s="155" t="s">
        <v>2363</v>
      </c>
      <c r="D74" s="155" t="s">
        <v>499</v>
      </c>
      <c r="E74" s="155" t="s">
        <v>2265</v>
      </c>
      <c r="F74" s="155" t="s">
        <v>2364</v>
      </c>
      <c r="G74" s="156">
        <v>294</v>
      </c>
      <c r="H74" s="155" t="s">
        <v>2365</v>
      </c>
      <c r="I74" s="10"/>
    </row>
    <row r="75" spans="1:9" ht="64.5">
      <c r="A75" s="154" t="s">
        <v>2366</v>
      </c>
      <c r="B75" s="155" t="s">
        <v>2095</v>
      </c>
      <c r="C75" s="155" t="s">
        <v>2367</v>
      </c>
      <c r="D75" s="155" t="s">
        <v>499</v>
      </c>
      <c r="E75" s="155" t="s">
        <v>2265</v>
      </c>
      <c r="F75" s="155" t="s">
        <v>2164</v>
      </c>
      <c r="G75" s="156">
        <v>360.4</v>
      </c>
      <c r="H75" s="155" t="s">
        <v>2368</v>
      </c>
      <c r="I75" s="10"/>
    </row>
    <row r="76" spans="1:9" ht="51.75">
      <c r="A76" s="154" t="s">
        <v>2369</v>
      </c>
      <c r="B76" s="155" t="s">
        <v>2095</v>
      </c>
      <c r="C76" s="155" t="s">
        <v>2370</v>
      </c>
      <c r="D76" s="155" t="s">
        <v>490</v>
      </c>
      <c r="E76" s="155" t="s">
        <v>2371</v>
      </c>
      <c r="F76" s="155" t="s">
        <v>2372</v>
      </c>
      <c r="G76" s="156">
        <v>619.4</v>
      </c>
      <c r="H76" s="155" t="s">
        <v>2373</v>
      </c>
      <c r="I76" s="10"/>
    </row>
    <row r="77" spans="1:9" ht="51.75">
      <c r="A77" s="154" t="s">
        <v>2374</v>
      </c>
      <c r="B77" s="155" t="s">
        <v>2095</v>
      </c>
      <c r="C77" s="155" t="s">
        <v>2360</v>
      </c>
      <c r="D77" s="155" t="s">
        <v>490</v>
      </c>
      <c r="E77" s="155" t="s">
        <v>2375</v>
      </c>
      <c r="F77" s="155" t="s">
        <v>2372</v>
      </c>
      <c r="G77" s="156">
        <v>310.64999999999998</v>
      </c>
      <c r="H77" s="155" t="s">
        <v>2373</v>
      </c>
      <c r="I77" s="10"/>
    </row>
    <row r="78" spans="1:9" ht="102.75">
      <c r="A78" s="154" t="s">
        <v>2376</v>
      </c>
      <c r="B78" s="155" t="s">
        <v>2095</v>
      </c>
      <c r="C78" s="155" t="s">
        <v>2377</v>
      </c>
      <c r="D78" s="155" t="s">
        <v>490</v>
      </c>
      <c r="E78" s="155" t="s">
        <v>2378</v>
      </c>
      <c r="F78" s="155" t="s">
        <v>2372</v>
      </c>
      <c r="G78" s="156">
        <v>819.6</v>
      </c>
      <c r="H78" s="155" t="s">
        <v>2373</v>
      </c>
      <c r="I78" s="10"/>
    </row>
    <row r="79" spans="1:9" ht="51.75">
      <c r="A79" s="154" t="s">
        <v>2379</v>
      </c>
      <c r="B79" s="155" t="s">
        <v>2095</v>
      </c>
      <c r="C79" s="155" t="s">
        <v>2140</v>
      </c>
      <c r="D79" s="155" t="s">
        <v>490</v>
      </c>
      <c r="E79" s="155" t="s">
        <v>2141</v>
      </c>
      <c r="F79" s="155" t="s">
        <v>2142</v>
      </c>
      <c r="G79" s="156">
        <v>1489.6</v>
      </c>
      <c r="H79" s="155" t="s">
        <v>2380</v>
      </c>
      <c r="I79" s="10"/>
    </row>
    <row r="80" spans="1:9" ht="51.75">
      <c r="A80" s="154" t="s">
        <v>2381</v>
      </c>
      <c r="B80" s="155" t="s">
        <v>2095</v>
      </c>
      <c r="C80" s="155" t="s">
        <v>2382</v>
      </c>
      <c r="D80" s="155" t="s">
        <v>499</v>
      </c>
      <c r="E80" s="155" t="s">
        <v>2265</v>
      </c>
      <c r="F80" s="155" t="s">
        <v>2164</v>
      </c>
      <c r="G80" s="156">
        <v>83</v>
      </c>
      <c r="H80" s="155" t="s">
        <v>2383</v>
      </c>
      <c r="I80" s="10"/>
    </row>
    <row r="81" spans="1:9" ht="408.75">
      <c r="A81" s="154" t="s">
        <v>2384</v>
      </c>
      <c r="B81" s="155" t="s">
        <v>2095</v>
      </c>
      <c r="C81" s="155" t="s">
        <v>2385</v>
      </c>
      <c r="D81" s="155" t="s">
        <v>499</v>
      </c>
      <c r="E81" s="155" t="s">
        <v>2386</v>
      </c>
      <c r="F81" s="155" t="s">
        <v>2387</v>
      </c>
      <c r="G81" s="156" t="s">
        <v>2388</v>
      </c>
      <c r="H81" s="155" t="s">
        <v>2389</v>
      </c>
      <c r="I81" s="10"/>
    </row>
    <row r="82" spans="1:9" ht="306.75">
      <c r="A82" s="154" t="s">
        <v>2384</v>
      </c>
      <c r="B82" s="155" t="s">
        <v>2095</v>
      </c>
      <c r="C82" s="155" t="s">
        <v>2390</v>
      </c>
      <c r="D82" s="155" t="s">
        <v>499</v>
      </c>
      <c r="E82" s="155" t="s">
        <v>2391</v>
      </c>
      <c r="F82" s="155" t="s">
        <v>2387</v>
      </c>
      <c r="G82" s="156" t="s">
        <v>2388</v>
      </c>
      <c r="H82" s="155" t="s">
        <v>2389</v>
      </c>
      <c r="I82" s="10"/>
    </row>
    <row r="83" spans="1:9" ht="306.75">
      <c r="A83" s="154" t="s">
        <v>2384</v>
      </c>
      <c r="B83" s="155" t="s">
        <v>2095</v>
      </c>
      <c r="C83" s="155" t="s">
        <v>2392</v>
      </c>
      <c r="D83" s="155" t="s">
        <v>499</v>
      </c>
      <c r="E83" s="155" t="s">
        <v>2393</v>
      </c>
      <c r="F83" s="155" t="s">
        <v>2387</v>
      </c>
      <c r="G83" s="156" t="s">
        <v>2388</v>
      </c>
      <c r="H83" s="155" t="s">
        <v>2389</v>
      </c>
      <c r="I83" s="10"/>
    </row>
    <row r="84" spans="1:9" ht="179.25">
      <c r="A84" s="154" t="s">
        <v>2384</v>
      </c>
      <c r="B84" s="155" t="s">
        <v>2095</v>
      </c>
      <c r="C84" s="155" t="s">
        <v>2394</v>
      </c>
      <c r="D84" s="155" t="s">
        <v>499</v>
      </c>
      <c r="E84" s="155" t="s">
        <v>2393</v>
      </c>
      <c r="F84" s="155" t="s">
        <v>2387</v>
      </c>
      <c r="G84" s="156">
        <v>847.8</v>
      </c>
      <c r="H84" s="155" t="s">
        <v>2389</v>
      </c>
      <c r="I84" s="10"/>
    </row>
    <row r="85" spans="1:9" ht="51.75">
      <c r="A85" s="154" t="s">
        <v>2395</v>
      </c>
      <c r="B85" s="155" t="s">
        <v>2095</v>
      </c>
      <c r="C85" s="155" t="s">
        <v>2396</v>
      </c>
      <c r="D85" s="155" t="s">
        <v>490</v>
      </c>
      <c r="E85" s="155" t="s">
        <v>2397</v>
      </c>
      <c r="F85" s="155" t="s">
        <v>2123</v>
      </c>
      <c r="G85" s="156">
        <v>420.3</v>
      </c>
      <c r="H85" s="155" t="s">
        <v>2398</v>
      </c>
      <c r="I85" s="10"/>
    </row>
    <row r="86" spans="1:9" ht="51.75">
      <c r="A86" s="154" t="s">
        <v>2399</v>
      </c>
      <c r="B86" s="155" t="s">
        <v>2095</v>
      </c>
      <c r="C86" s="155" t="s">
        <v>2400</v>
      </c>
      <c r="D86" s="155" t="s">
        <v>490</v>
      </c>
      <c r="E86" s="155" t="s">
        <v>2401</v>
      </c>
      <c r="F86" s="155" t="s">
        <v>2372</v>
      </c>
      <c r="G86" s="156">
        <v>484.5</v>
      </c>
      <c r="H86" s="155" t="s">
        <v>2402</v>
      </c>
      <c r="I86" s="10"/>
    </row>
    <row r="87" spans="1:9" ht="268.5">
      <c r="A87" s="154" t="s">
        <v>2403</v>
      </c>
      <c r="B87" s="155" t="s">
        <v>2095</v>
      </c>
      <c r="C87" s="155" t="s">
        <v>2404</v>
      </c>
      <c r="D87" s="155" t="s">
        <v>499</v>
      </c>
      <c r="E87" s="155" t="s">
        <v>2405</v>
      </c>
      <c r="F87" s="155" t="s">
        <v>2156</v>
      </c>
      <c r="G87" s="156">
        <v>148.13999999999999</v>
      </c>
      <c r="H87" s="155" t="s">
        <v>2406</v>
      </c>
      <c r="I87" s="10"/>
    </row>
    <row r="88" spans="1:9" ht="51.75">
      <c r="A88" s="154" t="s">
        <v>2407</v>
      </c>
      <c r="B88" s="155" t="s">
        <v>2095</v>
      </c>
      <c r="C88" s="155" t="s">
        <v>2340</v>
      </c>
      <c r="D88" s="155" t="s">
        <v>490</v>
      </c>
      <c r="E88" s="155" t="s">
        <v>2408</v>
      </c>
      <c r="F88" s="155" t="s">
        <v>2118</v>
      </c>
      <c r="G88" s="156">
        <v>348</v>
      </c>
      <c r="H88" s="155" t="s">
        <v>2409</v>
      </c>
      <c r="I88" s="10"/>
    </row>
    <row r="89" spans="1:9" ht="51.75">
      <c r="A89" s="154" t="s">
        <v>2410</v>
      </c>
      <c r="B89" s="155" t="s">
        <v>2095</v>
      </c>
      <c r="C89" s="155" t="s">
        <v>2149</v>
      </c>
      <c r="D89" s="155" t="s">
        <v>490</v>
      </c>
      <c r="E89" s="155" t="s">
        <v>2411</v>
      </c>
      <c r="F89" s="155" t="s">
        <v>2151</v>
      </c>
      <c r="G89" s="156">
        <v>207</v>
      </c>
      <c r="H89" s="155" t="s">
        <v>2412</v>
      </c>
      <c r="I89" s="10"/>
    </row>
    <row r="90" spans="1:9" ht="64.5">
      <c r="A90" s="154" t="s">
        <v>2413</v>
      </c>
      <c r="B90" s="155" t="s">
        <v>2095</v>
      </c>
      <c r="C90" s="155" t="s">
        <v>2414</v>
      </c>
      <c r="D90" s="155" t="s">
        <v>499</v>
      </c>
      <c r="E90" s="155" t="s">
        <v>2415</v>
      </c>
      <c r="F90" s="155" t="s">
        <v>2387</v>
      </c>
      <c r="G90" s="156">
        <v>104</v>
      </c>
      <c r="H90" s="155" t="s">
        <v>2416</v>
      </c>
      <c r="I90" s="10"/>
    </row>
    <row r="91" spans="1:9" ht="64.5">
      <c r="A91" s="154" t="s">
        <v>2417</v>
      </c>
      <c r="B91" s="155" t="s">
        <v>2095</v>
      </c>
      <c r="C91" s="155" t="s">
        <v>2418</v>
      </c>
      <c r="D91" s="155" t="s">
        <v>499</v>
      </c>
      <c r="E91" s="155" t="s">
        <v>2265</v>
      </c>
      <c r="F91" s="155" t="s">
        <v>2164</v>
      </c>
      <c r="G91" s="156">
        <v>75.599999999999994</v>
      </c>
      <c r="H91" s="155" t="s">
        <v>2419</v>
      </c>
      <c r="I91" s="10"/>
    </row>
    <row r="92" spans="1:9" ht="64.5">
      <c r="A92" s="154" t="s">
        <v>2420</v>
      </c>
      <c r="B92" s="155" t="s">
        <v>2095</v>
      </c>
      <c r="C92" s="155" t="s">
        <v>2421</v>
      </c>
      <c r="D92" s="155" t="s">
        <v>499</v>
      </c>
      <c r="E92" s="155" t="s">
        <v>2422</v>
      </c>
      <c r="F92" s="155" t="s">
        <v>2423</v>
      </c>
      <c r="G92" s="156">
        <v>28</v>
      </c>
      <c r="H92" s="155" t="s">
        <v>2419</v>
      </c>
      <c r="I92" s="10"/>
    </row>
    <row r="93" spans="1:9" ht="51.75">
      <c r="A93" s="154" t="s">
        <v>2424</v>
      </c>
      <c r="B93" s="155" t="s">
        <v>2095</v>
      </c>
      <c r="C93" s="155" t="s">
        <v>2425</v>
      </c>
      <c r="D93" s="155" t="s">
        <v>490</v>
      </c>
      <c r="E93" s="155" t="s">
        <v>2426</v>
      </c>
      <c r="F93" s="155" t="s">
        <v>2108</v>
      </c>
      <c r="G93" s="156">
        <v>135.25</v>
      </c>
      <c r="H93" s="155" t="s">
        <v>2427</v>
      </c>
      <c r="I93" s="10"/>
    </row>
    <row r="94" spans="1:9" ht="64.5">
      <c r="A94" s="154" t="s">
        <v>2428</v>
      </c>
      <c r="B94" s="155" t="s">
        <v>2095</v>
      </c>
      <c r="C94" s="155" t="s">
        <v>2429</v>
      </c>
      <c r="D94" s="155" t="s">
        <v>499</v>
      </c>
      <c r="E94" s="155" t="s">
        <v>2415</v>
      </c>
      <c r="F94" s="155" t="s">
        <v>2430</v>
      </c>
      <c r="G94" s="156">
        <v>450.12</v>
      </c>
      <c r="H94" s="155" t="s">
        <v>1027</v>
      </c>
      <c r="I94" s="10"/>
    </row>
    <row r="95" spans="1:9" ht="51.75">
      <c r="A95" s="154" t="s">
        <v>2431</v>
      </c>
      <c r="B95" s="155" t="s">
        <v>2095</v>
      </c>
      <c r="C95" s="155" t="s">
        <v>2432</v>
      </c>
      <c r="D95" s="155" t="s">
        <v>490</v>
      </c>
      <c r="E95" s="155" t="s">
        <v>2433</v>
      </c>
      <c r="F95" s="155" t="s">
        <v>2142</v>
      </c>
      <c r="G95" s="156">
        <v>1436.8</v>
      </c>
      <c r="H95" s="155" t="s">
        <v>2434</v>
      </c>
      <c r="I95" s="10"/>
    </row>
    <row r="96" spans="1:9" ht="51.75">
      <c r="A96" s="154" t="s">
        <v>2435</v>
      </c>
      <c r="B96" s="155" t="s">
        <v>2095</v>
      </c>
      <c r="C96" s="155" t="s">
        <v>2140</v>
      </c>
      <c r="D96" s="155" t="s">
        <v>490</v>
      </c>
      <c r="E96" s="155" t="s">
        <v>2436</v>
      </c>
      <c r="F96" s="155" t="s">
        <v>2142</v>
      </c>
      <c r="G96" s="156">
        <v>744.8</v>
      </c>
      <c r="H96" s="155" t="s">
        <v>2437</v>
      </c>
      <c r="I96" s="10"/>
    </row>
    <row r="97" spans="1:9" ht="64.5">
      <c r="A97" s="154" t="s">
        <v>2438</v>
      </c>
      <c r="B97" s="155" t="s">
        <v>2095</v>
      </c>
      <c r="C97" s="155" t="s">
        <v>2439</v>
      </c>
      <c r="D97" s="155" t="s">
        <v>490</v>
      </c>
      <c r="E97" s="155" t="s">
        <v>2440</v>
      </c>
      <c r="F97" s="155" t="s">
        <v>2441</v>
      </c>
      <c r="G97" s="156">
        <v>333.81</v>
      </c>
      <c r="H97" s="155" t="s">
        <v>2442</v>
      </c>
      <c r="I97" s="10"/>
    </row>
    <row r="98" spans="1:9" ht="51.75">
      <c r="A98" s="154" t="s">
        <v>2443</v>
      </c>
      <c r="B98" s="155" t="s">
        <v>2095</v>
      </c>
      <c r="C98" s="155" t="s">
        <v>2140</v>
      </c>
      <c r="D98" s="155" t="s">
        <v>490</v>
      </c>
      <c r="E98" s="155" t="s">
        <v>2444</v>
      </c>
      <c r="F98" s="155" t="s">
        <v>2142</v>
      </c>
      <c r="G98" s="156">
        <v>744.8</v>
      </c>
      <c r="H98" s="155" t="s">
        <v>2409</v>
      </c>
      <c r="I98" s="10"/>
    </row>
    <row r="99" spans="1:9" ht="90">
      <c r="A99" s="154" t="s">
        <v>2445</v>
      </c>
      <c r="B99" s="155" t="s">
        <v>2095</v>
      </c>
      <c r="C99" s="155" t="s">
        <v>2446</v>
      </c>
      <c r="D99" s="155" t="s">
        <v>499</v>
      </c>
      <c r="E99" s="155" t="s">
        <v>2447</v>
      </c>
      <c r="F99" s="155" t="s">
        <v>2164</v>
      </c>
      <c r="G99" s="156">
        <v>304</v>
      </c>
      <c r="H99" s="155" t="s">
        <v>2448</v>
      </c>
      <c r="I99" s="10"/>
    </row>
    <row r="100" spans="1:9" ht="51.75">
      <c r="A100" s="154" t="s">
        <v>2449</v>
      </c>
      <c r="B100" s="155" t="s">
        <v>2095</v>
      </c>
      <c r="C100" s="155" t="s">
        <v>2121</v>
      </c>
      <c r="D100" s="155" t="s">
        <v>490</v>
      </c>
      <c r="E100" s="155" t="s">
        <v>2450</v>
      </c>
      <c r="F100" s="155" t="s">
        <v>2123</v>
      </c>
      <c r="G100" s="156">
        <v>280.2</v>
      </c>
      <c r="H100" s="155" t="s">
        <v>2451</v>
      </c>
      <c r="I100" s="10"/>
    </row>
    <row r="101" spans="1:9" ht="51.75">
      <c r="A101" s="154" t="s">
        <v>2452</v>
      </c>
      <c r="B101" s="155" t="s">
        <v>2095</v>
      </c>
      <c r="C101" s="155" t="s">
        <v>2149</v>
      </c>
      <c r="D101" s="155" t="s">
        <v>490</v>
      </c>
      <c r="E101" s="155" t="s">
        <v>2453</v>
      </c>
      <c r="F101" s="155" t="s">
        <v>2151</v>
      </c>
      <c r="G101" s="156">
        <v>207</v>
      </c>
      <c r="H101" s="155" t="s">
        <v>2454</v>
      </c>
      <c r="I101" s="10"/>
    </row>
    <row r="102" spans="1:9" ht="51.75">
      <c r="A102" s="154" t="s">
        <v>2455</v>
      </c>
      <c r="B102" s="155" t="s">
        <v>2095</v>
      </c>
      <c r="C102" s="155" t="s">
        <v>2456</v>
      </c>
      <c r="D102" s="155" t="s">
        <v>490</v>
      </c>
      <c r="E102" s="155" t="s">
        <v>2457</v>
      </c>
      <c r="F102" s="155" t="s">
        <v>2108</v>
      </c>
      <c r="G102" s="156">
        <v>291.64999999999998</v>
      </c>
      <c r="H102" s="155" t="s">
        <v>2458</v>
      </c>
      <c r="I102" s="10"/>
    </row>
    <row r="103" spans="1:9" ht="51.75">
      <c r="A103" s="154" t="s">
        <v>2459</v>
      </c>
      <c r="B103" s="155" t="s">
        <v>2095</v>
      </c>
      <c r="C103" s="155" t="s">
        <v>2228</v>
      </c>
      <c r="D103" s="155" t="s">
        <v>490</v>
      </c>
      <c r="E103" s="155" t="s">
        <v>2460</v>
      </c>
      <c r="F103" s="155" t="s">
        <v>2461</v>
      </c>
      <c r="G103" s="156">
        <v>209.35</v>
      </c>
      <c r="H103" s="155" t="s">
        <v>2462</v>
      </c>
      <c r="I103" s="10"/>
    </row>
    <row r="104" spans="1:9" ht="51.75">
      <c r="A104" s="154" t="s">
        <v>2463</v>
      </c>
      <c r="B104" s="155" t="s">
        <v>2095</v>
      </c>
      <c r="C104" s="155" t="s">
        <v>2340</v>
      </c>
      <c r="D104" s="155" t="s">
        <v>490</v>
      </c>
      <c r="E104" s="155" t="s">
        <v>2464</v>
      </c>
      <c r="F104" s="155" t="s">
        <v>2118</v>
      </c>
      <c r="G104" s="156">
        <v>87</v>
      </c>
      <c r="H104" s="155" t="s">
        <v>2465</v>
      </c>
      <c r="I104" s="10"/>
    </row>
    <row r="105" spans="1:9" ht="51.75">
      <c r="A105" s="154" t="s">
        <v>2466</v>
      </c>
      <c r="B105" s="155" t="s">
        <v>2095</v>
      </c>
      <c r="C105" s="155" t="s">
        <v>2149</v>
      </c>
      <c r="D105" s="155" t="s">
        <v>490</v>
      </c>
      <c r="E105" s="155" t="s">
        <v>2467</v>
      </c>
      <c r="F105" s="155" t="s">
        <v>2151</v>
      </c>
      <c r="G105" s="156">
        <v>207</v>
      </c>
      <c r="H105" s="155" t="s">
        <v>2454</v>
      </c>
      <c r="I105" s="10"/>
    </row>
    <row r="106" spans="1:9" ht="51.75">
      <c r="A106" s="154" t="s">
        <v>2468</v>
      </c>
      <c r="B106" s="155" t="s">
        <v>2095</v>
      </c>
      <c r="C106" s="155" t="s">
        <v>2456</v>
      </c>
      <c r="D106" s="155" t="s">
        <v>490</v>
      </c>
      <c r="E106" s="155" t="s">
        <v>2469</v>
      </c>
      <c r="F106" s="155" t="s">
        <v>2108</v>
      </c>
      <c r="G106" s="156">
        <v>291.64999999999998</v>
      </c>
      <c r="H106" s="155" t="s">
        <v>2458</v>
      </c>
      <c r="I106" s="10"/>
    </row>
    <row r="107" spans="1:9" ht="51.75">
      <c r="A107" s="154" t="s">
        <v>2470</v>
      </c>
      <c r="B107" s="155" t="s">
        <v>2095</v>
      </c>
      <c r="C107" s="155" t="s">
        <v>2096</v>
      </c>
      <c r="D107" s="155" t="s">
        <v>490</v>
      </c>
      <c r="E107" s="155" t="s">
        <v>2471</v>
      </c>
      <c r="F107" s="155" t="s">
        <v>2472</v>
      </c>
      <c r="G107" s="156">
        <v>141.6</v>
      </c>
      <c r="H107" s="155" t="s">
        <v>2473</v>
      </c>
      <c r="I107" s="10"/>
    </row>
    <row r="108" spans="1:9" ht="51.75">
      <c r="A108" s="154" t="s">
        <v>2474</v>
      </c>
      <c r="B108" s="155" t="s">
        <v>2095</v>
      </c>
      <c r="C108" s="155" t="s">
        <v>2121</v>
      </c>
      <c r="D108" s="155" t="s">
        <v>490</v>
      </c>
      <c r="E108" s="155" t="s">
        <v>2475</v>
      </c>
      <c r="F108" s="155" t="s">
        <v>2123</v>
      </c>
      <c r="G108" s="156">
        <v>700.5</v>
      </c>
      <c r="H108" s="155" t="s">
        <v>2476</v>
      </c>
      <c r="I108" s="10"/>
    </row>
    <row r="109" spans="1:9">
      <c r="A109" s="14"/>
      <c r="B109" s="10"/>
      <c r="C109" s="10"/>
      <c r="D109" s="10"/>
      <c r="E109" s="10"/>
      <c r="F109" s="10"/>
      <c r="G109" s="66"/>
      <c r="H109" s="10"/>
      <c r="I109" s="10"/>
    </row>
    <row r="110" spans="1:9" ht="60">
      <c r="A110" s="14" t="s">
        <v>477</v>
      </c>
      <c r="B110" s="10"/>
      <c r="C110" s="10"/>
      <c r="D110" s="10"/>
      <c r="E110" s="10" t="s">
        <v>2477</v>
      </c>
      <c r="F110" s="10" t="s">
        <v>2478</v>
      </c>
      <c r="G110" s="66"/>
      <c r="H110" s="10"/>
      <c r="I110" s="10"/>
    </row>
    <row r="111" spans="1:9">
      <c r="A111" s="14" t="s">
        <v>479</v>
      </c>
      <c r="B111" s="10"/>
      <c r="C111" s="10"/>
      <c r="D111" s="10"/>
      <c r="E111" s="10"/>
      <c r="F111" s="10"/>
      <c r="G111" s="66"/>
      <c r="H111" s="10"/>
      <c r="I111" s="10"/>
    </row>
    <row r="112" spans="1:9">
      <c r="A112" s="14" t="s">
        <v>480</v>
      </c>
      <c r="B112" s="10"/>
      <c r="C112" s="10"/>
      <c r="D112" s="10"/>
      <c r="E112" s="10"/>
      <c r="F112" s="10"/>
      <c r="G112" s="66"/>
      <c r="H112" s="10"/>
      <c r="I112" s="10"/>
    </row>
    <row r="113" spans="1:9" ht="30">
      <c r="A113" s="14" t="s">
        <v>481</v>
      </c>
      <c r="B113" s="10"/>
      <c r="C113" s="10"/>
      <c r="D113" s="10"/>
      <c r="E113" s="10" t="s">
        <v>2479</v>
      </c>
      <c r="F113" s="10"/>
      <c r="G113" s="66"/>
      <c r="H113" s="10"/>
      <c r="I113" s="10"/>
    </row>
    <row r="114" spans="1:9">
      <c r="G114" s="65"/>
    </row>
    <row r="115" spans="1:9">
      <c r="G115" s="65"/>
    </row>
    <row r="116" spans="1:9">
      <c r="G116" s="65"/>
    </row>
    <row r="117" spans="1:9">
      <c r="G117" s="65"/>
    </row>
    <row r="118" spans="1:9">
      <c r="G118" s="65"/>
    </row>
    <row r="119" spans="1:9">
      <c r="G119" s="65"/>
    </row>
    <row r="120" spans="1:9">
      <c r="G120" s="65"/>
    </row>
    <row r="121" spans="1:9">
      <c r="G121" s="65"/>
    </row>
    <row r="122" spans="1:9">
      <c r="G122" s="65"/>
    </row>
    <row r="123" spans="1:9">
      <c r="G123" s="65"/>
    </row>
    <row r="124" spans="1:9">
      <c r="G124" s="65"/>
    </row>
    <row r="125" spans="1:9">
      <c r="G125" s="65"/>
    </row>
    <row r="126" spans="1:9">
      <c r="G126" s="65"/>
    </row>
    <row r="127" spans="1:9">
      <c r="G127" s="65"/>
    </row>
    <row r="128" spans="1:9">
      <c r="G128" s="65"/>
    </row>
    <row r="129" spans="7:7">
      <c r="G129" s="65"/>
    </row>
    <row r="130" spans="7:7">
      <c r="G130" s="65"/>
    </row>
    <row r="131" spans="7:7">
      <c r="G131" s="65"/>
    </row>
    <row r="132" spans="7:7">
      <c r="G132" s="65"/>
    </row>
    <row r="133" spans="7:7">
      <c r="G133" s="65"/>
    </row>
    <row r="134" spans="7:7">
      <c r="G134" s="65"/>
    </row>
    <row r="135" spans="7:7">
      <c r="G135" s="65"/>
    </row>
    <row r="136" spans="7:7">
      <c r="G136" s="65"/>
    </row>
    <row r="137" spans="7:7">
      <c r="G137" s="65"/>
    </row>
    <row r="138" spans="7:7">
      <c r="G138" s="65"/>
    </row>
    <row r="139" spans="7:7">
      <c r="G139" s="65"/>
    </row>
    <row r="140" spans="7:7">
      <c r="G140" s="65"/>
    </row>
    <row r="141" spans="7:7">
      <c r="G141" s="65"/>
    </row>
    <row r="142" spans="7:7">
      <c r="G142" s="65"/>
    </row>
    <row r="143" spans="7:7">
      <c r="G143" s="65"/>
    </row>
    <row r="144" spans="7:7">
      <c r="G144" s="65"/>
    </row>
    <row r="145" spans="7:7">
      <c r="G145" s="65"/>
    </row>
    <row r="146" spans="7:7">
      <c r="G146" s="65"/>
    </row>
    <row r="147" spans="7:7">
      <c r="G147" s="65"/>
    </row>
    <row r="148" spans="7:7">
      <c r="G148" s="65"/>
    </row>
    <row r="149" spans="7:7">
      <c r="G149" s="65"/>
    </row>
    <row r="150" spans="7:7">
      <c r="G150" s="65"/>
    </row>
    <row r="151" spans="7:7">
      <c r="G151" s="65"/>
    </row>
    <row r="152" spans="7:7">
      <c r="G152" s="65"/>
    </row>
    <row r="153" spans="7:7">
      <c r="G153" s="65"/>
    </row>
    <row r="154" spans="7:7">
      <c r="G154" s="65"/>
    </row>
    <row r="155" spans="7:7">
      <c r="G155" s="65"/>
    </row>
    <row r="156" spans="7:7">
      <c r="G156" s="65"/>
    </row>
    <row r="157" spans="7:7">
      <c r="G157" s="65"/>
    </row>
    <row r="158" spans="7:7">
      <c r="G158" s="65"/>
    </row>
    <row r="159" spans="7:7">
      <c r="G159" s="65"/>
    </row>
    <row r="160" spans="7:7">
      <c r="G160" s="65"/>
    </row>
    <row r="161" spans="7:7">
      <c r="G161" s="65"/>
    </row>
    <row r="162" spans="7:7">
      <c r="G162" s="65"/>
    </row>
    <row r="163" spans="7:7">
      <c r="G163" s="65"/>
    </row>
    <row r="164" spans="7:7">
      <c r="G164" s="65"/>
    </row>
    <row r="165" spans="7:7">
      <c r="G165" s="65"/>
    </row>
    <row r="166" spans="7:7">
      <c r="G166" s="65"/>
    </row>
    <row r="167" spans="7:7">
      <c r="G167" s="65"/>
    </row>
    <row r="168" spans="7:7">
      <c r="G168" s="65"/>
    </row>
    <row r="169" spans="7:7">
      <c r="G169" s="65"/>
    </row>
    <row r="170" spans="7:7">
      <c r="G170" s="65"/>
    </row>
    <row r="171" spans="7:7">
      <c r="G171" s="65"/>
    </row>
    <row r="172" spans="7:7">
      <c r="G172" s="65"/>
    </row>
    <row r="173" spans="7:7">
      <c r="G173" s="65"/>
    </row>
    <row r="174" spans="7:7">
      <c r="G174" s="65"/>
    </row>
    <row r="175" spans="7:7">
      <c r="G175" s="65"/>
    </row>
    <row r="176" spans="7:7">
      <c r="G176" s="65"/>
    </row>
    <row r="177" spans="7:7">
      <c r="G177" s="65"/>
    </row>
    <row r="178" spans="7:7">
      <c r="G178" s="65"/>
    </row>
    <row r="179" spans="7:7">
      <c r="G179" s="65"/>
    </row>
    <row r="180" spans="7:7">
      <c r="G180" s="65"/>
    </row>
    <row r="181" spans="7:7">
      <c r="G181" s="65"/>
    </row>
    <row r="182" spans="7:7">
      <c r="G182" s="65"/>
    </row>
    <row r="183" spans="7:7">
      <c r="G183" s="65"/>
    </row>
    <row r="184" spans="7:7">
      <c r="G184" s="65"/>
    </row>
    <row r="185" spans="7:7">
      <c r="G185" s="65"/>
    </row>
    <row r="186" spans="7:7">
      <c r="G186" s="65"/>
    </row>
    <row r="187" spans="7:7">
      <c r="G187" s="65"/>
    </row>
    <row r="188" spans="7:7">
      <c r="G188" s="65"/>
    </row>
    <row r="189" spans="7:7">
      <c r="G189" s="65"/>
    </row>
    <row r="190" spans="7:7">
      <c r="G190" s="65"/>
    </row>
    <row r="191" spans="7:7">
      <c r="G191" s="65"/>
    </row>
    <row r="192" spans="7:7">
      <c r="G192" s="65"/>
    </row>
    <row r="193" spans="7:7">
      <c r="G193" s="65"/>
    </row>
    <row r="194" spans="7:7">
      <c r="G194" s="65"/>
    </row>
    <row r="195" spans="7:7">
      <c r="G195" s="65"/>
    </row>
    <row r="196" spans="7:7">
      <c r="G196" s="65"/>
    </row>
    <row r="197" spans="7:7">
      <c r="G197" s="65"/>
    </row>
    <row r="198" spans="7:7">
      <c r="G198" s="65"/>
    </row>
    <row r="199" spans="7:7">
      <c r="G199" s="65"/>
    </row>
    <row r="200" spans="7:7">
      <c r="G200" s="65"/>
    </row>
    <row r="201" spans="7:7">
      <c r="G201" s="65"/>
    </row>
    <row r="202" spans="7:7">
      <c r="G202" s="65"/>
    </row>
    <row r="203" spans="7:7">
      <c r="G203" s="65"/>
    </row>
    <row r="204" spans="7:7">
      <c r="G204" s="65"/>
    </row>
    <row r="205" spans="7:7">
      <c r="G205" s="65"/>
    </row>
    <row r="206" spans="7:7">
      <c r="G206" s="65"/>
    </row>
    <row r="207" spans="7:7">
      <c r="G207" s="65"/>
    </row>
    <row r="208" spans="7:7">
      <c r="G208" s="65"/>
    </row>
    <row r="209" spans="7:7">
      <c r="G209" s="65"/>
    </row>
    <row r="210" spans="7:7">
      <c r="G210" s="65"/>
    </row>
    <row r="211" spans="7:7">
      <c r="G211" s="65"/>
    </row>
    <row r="212" spans="7:7">
      <c r="G212" s="65"/>
    </row>
    <row r="213" spans="7:7">
      <c r="G213" s="65"/>
    </row>
    <row r="214" spans="7:7">
      <c r="G214" s="65"/>
    </row>
    <row r="215" spans="7:7">
      <c r="G215" s="65"/>
    </row>
    <row r="216" spans="7:7">
      <c r="G216" s="65"/>
    </row>
    <row r="217" spans="7:7">
      <c r="G217" s="65"/>
    </row>
    <row r="218" spans="7:7">
      <c r="G218" s="65"/>
    </row>
    <row r="219" spans="7:7">
      <c r="G219" s="65"/>
    </row>
    <row r="220" spans="7:7">
      <c r="G220" s="65"/>
    </row>
    <row r="221" spans="7:7">
      <c r="G221" s="65"/>
    </row>
    <row r="222" spans="7:7">
      <c r="G222" s="65"/>
    </row>
    <row r="223" spans="7:7">
      <c r="G223" s="65"/>
    </row>
    <row r="224" spans="7:7">
      <c r="G224" s="65"/>
    </row>
    <row r="225" spans="7:7">
      <c r="G225" s="65"/>
    </row>
    <row r="226" spans="7:7">
      <c r="G226" s="65"/>
    </row>
    <row r="227" spans="7:7">
      <c r="G227" s="65"/>
    </row>
    <row r="228" spans="7:7">
      <c r="G228" s="65"/>
    </row>
    <row r="229" spans="7:7">
      <c r="G229" s="65"/>
    </row>
    <row r="230" spans="7:7">
      <c r="G230" s="65"/>
    </row>
    <row r="231" spans="7:7">
      <c r="G231" s="65"/>
    </row>
    <row r="232" spans="7:7">
      <c r="G232" s="65"/>
    </row>
    <row r="233" spans="7:7">
      <c r="G233" s="65"/>
    </row>
    <row r="234" spans="7:7">
      <c r="G234" s="65"/>
    </row>
    <row r="235" spans="7:7">
      <c r="G235" s="65"/>
    </row>
    <row r="236" spans="7:7">
      <c r="G236" s="65"/>
    </row>
    <row r="237" spans="7:7">
      <c r="G237" s="65"/>
    </row>
    <row r="238" spans="7:7">
      <c r="G238" s="65"/>
    </row>
    <row r="239" spans="7:7">
      <c r="G239" s="65"/>
    </row>
    <row r="240" spans="7:7">
      <c r="G240" s="65"/>
    </row>
    <row r="241" spans="7:7">
      <c r="G241" s="65"/>
    </row>
    <row r="242" spans="7:7">
      <c r="G242" s="65"/>
    </row>
    <row r="243" spans="7:7">
      <c r="G243" s="65"/>
    </row>
    <row r="244" spans="7:7">
      <c r="G244" s="65"/>
    </row>
    <row r="245" spans="7:7">
      <c r="G245" s="65"/>
    </row>
    <row r="246" spans="7:7">
      <c r="G246" s="65"/>
    </row>
    <row r="247" spans="7:7">
      <c r="G247" s="65"/>
    </row>
    <row r="248" spans="7:7">
      <c r="G248" s="65"/>
    </row>
    <row r="249" spans="7:7">
      <c r="G249" s="65"/>
    </row>
    <row r="250" spans="7:7">
      <c r="G250" s="65"/>
    </row>
    <row r="251" spans="7:7">
      <c r="G251" s="65"/>
    </row>
    <row r="252" spans="7:7">
      <c r="G252" s="65"/>
    </row>
    <row r="253" spans="7:7">
      <c r="G253" s="65"/>
    </row>
    <row r="254" spans="7:7">
      <c r="G254" s="65"/>
    </row>
    <row r="255" spans="7:7">
      <c r="G255" s="65"/>
    </row>
    <row r="256" spans="7:7">
      <c r="G256" s="65"/>
    </row>
    <row r="257" spans="7:7">
      <c r="G257" s="65"/>
    </row>
    <row r="258" spans="7:7">
      <c r="G258" s="65"/>
    </row>
    <row r="259" spans="7:7">
      <c r="G259" s="65"/>
    </row>
    <row r="260" spans="7:7">
      <c r="G260" s="65"/>
    </row>
    <row r="261" spans="7:7">
      <c r="G261" s="65"/>
    </row>
    <row r="262" spans="7:7">
      <c r="G262" s="65"/>
    </row>
    <row r="263" spans="7:7">
      <c r="G263" s="65"/>
    </row>
    <row r="264" spans="7:7">
      <c r="G264" s="65"/>
    </row>
    <row r="265" spans="7:7">
      <c r="G265" s="65"/>
    </row>
    <row r="266" spans="7:7">
      <c r="G266" s="65"/>
    </row>
    <row r="267" spans="7:7">
      <c r="G267" s="65"/>
    </row>
    <row r="268" spans="7:7">
      <c r="G268" s="65"/>
    </row>
    <row r="269" spans="7:7">
      <c r="G269" s="65"/>
    </row>
    <row r="270" spans="7:7">
      <c r="G270" s="65"/>
    </row>
    <row r="271" spans="7:7">
      <c r="G271" s="65"/>
    </row>
    <row r="272" spans="7:7">
      <c r="G272" s="65"/>
    </row>
    <row r="273" spans="7:7">
      <c r="G273" s="65"/>
    </row>
    <row r="274" spans="7:7">
      <c r="G274" s="65"/>
    </row>
    <row r="275" spans="7:7">
      <c r="G275" s="65"/>
    </row>
    <row r="276" spans="7:7">
      <c r="G276" s="65"/>
    </row>
    <row r="277" spans="7:7">
      <c r="G277" s="65"/>
    </row>
    <row r="278" spans="7:7">
      <c r="G278" s="65"/>
    </row>
    <row r="279" spans="7:7">
      <c r="G279" s="65"/>
    </row>
    <row r="280" spans="7:7">
      <c r="G280" s="65"/>
    </row>
    <row r="281" spans="7:7">
      <c r="G281" s="65"/>
    </row>
    <row r="282" spans="7:7">
      <c r="G282" s="65"/>
    </row>
    <row r="283" spans="7:7">
      <c r="G283" s="65"/>
    </row>
    <row r="284" spans="7:7">
      <c r="G284" s="65"/>
    </row>
    <row r="285" spans="7:7">
      <c r="G285" s="65"/>
    </row>
    <row r="286" spans="7:7">
      <c r="G286" s="65"/>
    </row>
    <row r="287" spans="7:7">
      <c r="G287" s="65"/>
    </row>
    <row r="288" spans="7:7">
      <c r="G288" s="65"/>
    </row>
    <row r="289" spans="7:7">
      <c r="G289" s="65"/>
    </row>
    <row r="290" spans="7:7">
      <c r="G290" s="65"/>
    </row>
    <row r="291" spans="7:7">
      <c r="G291" s="65"/>
    </row>
    <row r="292" spans="7:7">
      <c r="G292" s="65"/>
    </row>
    <row r="293" spans="7:7">
      <c r="G293" s="65"/>
    </row>
    <row r="294" spans="7:7">
      <c r="G294" s="65"/>
    </row>
    <row r="295" spans="7:7">
      <c r="G295" s="65"/>
    </row>
    <row r="296" spans="7:7">
      <c r="G296" s="65"/>
    </row>
    <row r="297" spans="7:7">
      <c r="G297" s="65"/>
    </row>
    <row r="298" spans="7:7">
      <c r="G298" s="65"/>
    </row>
    <row r="299" spans="7:7">
      <c r="G299" s="65"/>
    </row>
    <row r="300" spans="7:7">
      <c r="G300" s="65"/>
    </row>
    <row r="301" spans="7:7">
      <c r="G301" s="65"/>
    </row>
    <row r="302" spans="7:7">
      <c r="G302" s="65"/>
    </row>
    <row r="303" spans="7:7">
      <c r="G303" s="65"/>
    </row>
    <row r="304" spans="7:7">
      <c r="G304" s="65"/>
    </row>
    <row r="305" spans="7:7">
      <c r="G305" s="65"/>
    </row>
    <row r="306" spans="7:7">
      <c r="G306" s="65"/>
    </row>
    <row r="307" spans="7:7">
      <c r="G307" s="65"/>
    </row>
    <row r="308" spans="7:7">
      <c r="G308" s="65"/>
    </row>
    <row r="309" spans="7:7">
      <c r="G309" s="65"/>
    </row>
    <row r="310" spans="7:7">
      <c r="G310" s="65"/>
    </row>
    <row r="311" spans="7:7">
      <c r="G311" s="65"/>
    </row>
    <row r="312" spans="7:7">
      <c r="G312" s="65"/>
    </row>
    <row r="313" spans="7:7">
      <c r="G313" s="65"/>
    </row>
    <row r="314" spans="7:7">
      <c r="G314" s="65"/>
    </row>
    <row r="315" spans="7:7">
      <c r="G315" s="65"/>
    </row>
    <row r="316" spans="7:7">
      <c r="G316" s="65"/>
    </row>
    <row r="317" spans="7:7">
      <c r="G317" s="65"/>
    </row>
    <row r="318" spans="7:7">
      <c r="G318" s="65"/>
    </row>
  </sheetData>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145"/>
  <sheetViews>
    <sheetView workbookViewId="0">
      <selection activeCell="A2" sqref="A2"/>
    </sheetView>
  </sheetViews>
  <sheetFormatPr defaultRowHeight="15"/>
  <cols>
    <col min="1" max="1" width="10.7109375" customWidth="1"/>
    <col min="2" max="2" width="24.42578125" customWidth="1"/>
    <col min="3" max="3" width="24.7109375" customWidth="1"/>
    <col min="4" max="4" width="16.5703125" customWidth="1"/>
    <col min="5" max="5" width="19.7109375" customWidth="1"/>
    <col min="6" max="6" width="22.85546875" customWidth="1"/>
    <col min="7" max="7" width="11.42578125" customWidth="1"/>
    <col min="8" max="8" width="20.42578125" bestFit="1" customWidth="1"/>
  </cols>
  <sheetData>
    <row r="1" spans="1:8" ht="15.75">
      <c r="A1" s="396" t="s">
        <v>1127</v>
      </c>
      <c r="B1" s="396"/>
      <c r="C1" s="396"/>
      <c r="D1" s="396"/>
      <c r="E1" s="396"/>
      <c r="F1" s="396"/>
      <c r="G1" s="396"/>
      <c r="H1" s="396"/>
    </row>
    <row r="2" spans="1:8" ht="42.75">
      <c r="A2" s="36" t="s">
        <v>1</v>
      </c>
      <c r="B2" s="3" t="s">
        <v>1128</v>
      </c>
      <c r="C2" s="3" t="s">
        <v>3</v>
      </c>
      <c r="D2" s="3" t="s">
        <v>4</v>
      </c>
      <c r="E2" s="3" t="s">
        <v>5</v>
      </c>
      <c r="F2" s="3" t="s">
        <v>6</v>
      </c>
      <c r="G2" s="37" t="s">
        <v>7</v>
      </c>
      <c r="H2" s="37" t="s">
        <v>8</v>
      </c>
    </row>
    <row r="3" spans="1:8" ht="51">
      <c r="A3" s="157" t="s">
        <v>1129</v>
      </c>
      <c r="B3" s="157" t="s">
        <v>1130</v>
      </c>
      <c r="C3" s="158" t="s">
        <v>1131</v>
      </c>
      <c r="D3" s="159" t="s">
        <v>490</v>
      </c>
      <c r="E3" s="158" t="s">
        <v>1132</v>
      </c>
      <c r="F3" s="157" t="s">
        <v>1133</v>
      </c>
      <c r="G3" s="160">
        <v>437.7</v>
      </c>
      <c r="H3" s="161" t="s">
        <v>1134</v>
      </c>
    </row>
    <row r="4" spans="1:8" ht="51">
      <c r="A4" s="157" t="s">
        <v>1135</v>
      </c>
      <c r="B4" s="157" t="s">
        <v>1130</v>
      </c>
      <c r="C4" s="158" t="s">
        <v>1136</v>
      </c>
      <c r="D4" s="159" t="s">
        <v>490</v>
      </c>
      <c r="E4" s="158" t="s">
        <v>1137</v>
      </c>
      <c r="F4" s="157" t="s">
        <v>1138</v>
      </c>
      <c r="G4" s="160">
        <v>541.5</v>
      </c>
      <c r="H4" s="161" t="s">
        <v>1139</v>
      </c>
    </row>
    <row r="5" spans="1:8" ht="89.25">
      <c r="A5" s="157" t="s">
        <v>1140</v>
      </c>
      <c r="B5" s="157" t="s">
        <v>1130</v>
      </c>
      <c r="C5" s="158" t="s">
        <v>1141</v>
      </c>
      <c r="D5" s="159" t="s">
        <v>499</v>
      </c>
      <c r="E5" s="158" t="s">
        <v>1142</v>
      </c>
      <c r="F5" s="157" t="s">
        <v>1143</v>
      </c>
      <c r="G5" s="160">
        <v>1470</v>
      </c>
      <c r="H5" s="161" t="s">
        <v>1144</v>
      </c>
    </row>
    <row r="6" spans="1:8" ht="25.5">
      <c r="A6" s="157" t="s">
        <v>1145</v>
      </c>
      <c r="B6" s="157" t="s">
        <v>1130</v>
      </c>
      <c r="C6" s="158" t="s">
        <v>1146</v>
      </c>
      <c r="D6" s="159" t="s">
        <v>490</v>
      </c>
      <c r="E6" s="158" t="s">
        <v>1147</v>
      </c>
      <c r="F6" s="157" t="s">
        <v>1147</v>
      </c>
      <c r="G6" s="160">
        <v>1260.9000000000001</v>
      </c>
      <c r="H6" s="161" t="s">
        <v>1148</v>
      </c>
    </row>
    <row r="7" spans="1:8" ht="38.25">
      <c r="A7" s="157" t="s">
        <v>1149</v>
      </c>
      <c r="B7" s="157" t="s">
        <v>1130</v>
      </c>
      <c r="C7" s="158" t="s">
        <v>1150</v>
      </c>
      <c r="D7" s="159" t="s">
        <v>490</v>
      </c>
      <c r="E7" s="158" t="s">
        <v>1151</v>
      </c>
      <c r="F7" s="157" t="s">
        <v>1151</v>
      </c>
      <c r="G7" s="160">
        <v>291.64999999999998</v>
      </c>
      <c r="H7" s="161" t="s">
        <v>1152</v>
      </c>
    </row>
    <row r="8" spans="1:8" ht="38.25">
      <c r="A8" s="157" t="s">
        <v>1153</v>
      </c>
      <c r="B8" s="157" t="s">
        <v>1130</v>
      </c>
      <c r="C8" s="158" t="s">
        <v>1154</v>
      </c>
      <c r="D8" s="159" t="s">
        <v>490</v>
      </c>
      <c r="E8" s="158" t="s">
        <v>1155</v>
      </c>
      <c r="F8" s="157" t="s">
        <v>1155</v>
      </c>
      <c r="G8" s="160">
        <v>435.2</v>
      </c>
      <c r="H8" s="161" t="s">
        <v>1156</v>
      </c>
    </row>
    <row r="9" spans="1:8" ht="51">
      <c r="A9" s="157" t="s">
        <v>1157</v>
      </c>
      <c r="B9" s="157" t="s">
        <v>1130</v>
      </c>
      <c r="C9" s="158" t="s">
        <v>1158</v>
      </c>
      <c r="D9" s="159" t="s">
        <v>490</v>
      </c>
      <c r="E9" s="158" t="s">
        <v>1159</v>
      </c>
      <c r="F9" s="157" t="s">
        <v>1159</v>
      </c>
      <c r="G9" s="160">
        <v>410.00599999999997</v>
      </c>
      <c r="H9" s="161" t="s">
        <v>1160</v>
      </c>
    </row>
    <row r="10" spans="1:8" ht="76.5">
      <c r="A10" s="157" t="s">
        <v>1161</v>
      </c>
      <c r="B10" s="157" t="s">
        <v>1130</v>
      </c>
      <c r="C10" s="158" t="s">
        <v>1162</v>
      </c>
      <c r="D10" s="159" t="s">
        <v>499</v>
      </c>
      <c r="E10" s="158" t="s">
        <v>1163</v>
      </c>
      <c r="F10" s="157" t="s">
        <v>1164</v>
      </c>
      <c r="G10" s="160">
        <v>400</v>
      </c>
      <c r="H10" s="161" t="s">
        <v>1165</v>
      </c>
    </row>
    <row r="11" spans="1:8" ht="51">
      <c r="A11" s="157" t="s">
        <v>1166</v>
      </c>
      <c r="B11" s="157" t="s">
        <v>1130</v>
      </c>
      <c r="C11" s="158" t="s">
        <v>1167</v>
      </c>
      <c r="D11" s="159" t="s">
        <v>490</v>
      </c>
      <c r="E11" s="158" t="s">
        <v>1168</v>
      </c>
      <c r="F11" s="157" t="s">
        <v>1168</v>
      </c>
      <c r="G11" s="160">
        <v>918.25</v>
      </c>
      <c r="H11" s="161" t="s">
        <v>1169</v>
      </c>
    </row>
    <row r="12" spans="1:8" ht="25.5">
      <c r="A12" s="157" t="s">
        <v>1170</v>
      </c>
      <c r="B12" s="157" t="s">
        <v>1130</v>
      </c>
      <c r="C12" s="158" t="s">
        <v>1171</v>
      </c>
      <c r="D12" s="159" t="s">
        <v>490</v>
      </c>
      <c r="E12" s="158" t="s">
        <v>1168</v>
      </c>
      <c r="F12" s="157" t="s">
        <v>1168</v>
      </c>
      <c r="G12" s="160">
        <v>162.6</v>
      </c>
      <c r="H12" s="161" t="s">
        <v>1172</v>
      </c>
    </row>
    <row r="13" spans="1:8" ht="51">
      <c r="A13" s="157" t="s">
        <v>1173</v>
      </c>
      <c r="B13" s="157" t="s">
        <v>1130</v>
      </c>
      <c r="C13" s="158" t="s">
        <v>1174</v>
      </c>
      <c r="D13" s="159" t="s">
        <v>490</v>
      </c>
      <c r="E13" s="158" t="s">
        <v>1175</v>
      </c>
      <c r="F13" s="157" t="s">
        <v>1175</v>
      </c>
      <c r="G13" s="160">
        <v>629.45000000000005</v>
      </c>
      <c r="H13" s="161" t="s">
        <v>1176</v>
      </c>
    </row>
    <row r="14" spans="1:8" ht="25.5">
      <c r="A14" s="157" t="s">
        <v>1177</v>
      </c>
      <c r="B14" s="157" t="s">
        <v>1130</v>
      </c>
      <c r="C14" s="158" t="s">
        <v>1178</v>
      </c>
      <c r="D14" s="159" t="s">
        <v>490</v>
      </c>
      <c r="E14" s="158" t="s">
        <v>1179</v>
      </c>
      <c r="F14" s="157" t="s">
        <v>1179</v>
      </c>
      <c r="G14" s="160">
        <v>1348.95</v>
      </c>
      <c r="H14" s="161" t="s">
        <v>1180</v>
      </c>
    </row>
    <row r="15" spans="1:8" ht="25.5">
      <c r="A15" s="157" t="s">
        <v>1181</v>
      </c>
      <c r="B15" s="157" t="s">
        <v>1130</v>
      </c>
      <c r="C15" s="158" t="s">
        <v>1182</v>
      </c>
      <c r="D15" s="159" t="s">
        <v>490</v>
      </c>
      <c r="E15" s="158" t="s">
        <v>1179</v>
      </c>
      <c r="F15" s="157" t="s">
        <v>1179</v>
      </c>
      <c r="G15" s="160">
        <v>348</v>
      </c>
      <c r="H15" s="161" t="s">
        <v>1183</v>
      </c>
    </row>
    <row r="16" spans="1:8" ht="89.25">
      <c r="A16" s="157" t="s">
        <v>1184</v>
      </c>
      <c r="B16" s="157" t="s">
        <v>1130</v>
      </c>
      <c r="C16" s="158" t="s">
        <v>1185</v>
      </c>
      <c r="D16" s="159" t="s">
        <v>499</v>
      </c>
      <c r="E16" s="158" t="s">
        <v>1186</v>
      </c>
      <c r="F16" s="157" t="s">
        <v>1143</v>
      </c>
      <c r="G16" s="160">
        <v>1470</v>
      </c>
      <c r="H16" s="161" t="s">
        <v>1187</v>
      </c>
    </row>
    <row r="17" spans="1:8" ht="89.25">
      <c r="A17" s="157" t="s">
        <v>1188</v>
      </c>
      <c r="B17" s="157" t="s">
        <v>1130</v>
      </c>
      <c r="C17" s="158" t="s">
        <v>1189</v>
      </c>
      <c r="D17" s="159" t="s">
        <v>499</v>
      </c>
      <c r="E17" s="158" t="s">
        <v>1190</v>
      </c>
      <c r="F17" s="157" t="s">
        <v>1143</v>
      </c>
      <c r="G17" s="160">
        <v>1470</v>
      </c>
      <c r="H17" s="161" t="s">
        <v>1191</v>
      </c>
    </row>
    <row r="18" spans="1:8" ht="38.25">
      <c r="A18" s="157" t="s">
        <v>1192</v>
      </c>
      <c r="B18" s="157" t="s">
        <v>1130</v>
      </c>
      <c r="C18" s="158" t="s">
        <v>1193</v>
      </c>
      <c r="D18" s="159" t="s">
        <v>490</v>
      </c>
      <c r="E18" s="158" t="s">
        <v>1194</v>
      </c>
      <c r="F18" s="157" t="s">
        <v>1195</v>
      </c>
      <c r="G18" s="160">
        <v>146.86000000000001</v>
      </c>
      <c r="H18" s="161" t="s">
        <v>1196</v>
      </c>
    </row>
    <row r="19" spans="1:8" ht="38.25">
      <c r="A19" s="157" t="s">
        <v>1197</v>
      </c>
      <c r="B19" s="157" t="s">
        <v>1130</v>
      </c>
      <c r="C19" s="158" t="s">
        <v>1198</v>
      </c>
      <c r="D19" s="159" t="s">
        <v>490</v>
      </c>
      <c r="E19" s="158" t="s">
        <v>1199</v>
      </c>
      <c r="F19" s="157" t="s">
        <v>1199</v>
      </c>
      <c r="G19" s="160">
        <v>245.52</v>
      </c>
      <c r="H19" s="161" t="s">
        <v>1200</v>
      </c>
    </row>
    <row r="20" spans="1:8" ht="51">
      <c r="A20" s="157" t="s">
        <v>1201</v>
      </c>
      <c r="B20" s="157" t="s">
        <v>1130</v>
      </c>
      <c r="C20" s="158" t="s">
        <v>1202</v>
      </c>
      <c r="D20" s="159" t="s">
        <v>490</v>
      </c>
      <c r="E20" s="158" t="s">
        <v>1159</v>
      </c>
      <c r="F20" s="157" t="s">
        <v>1159</v>
      </c>
      <c r="G20" s="160">
        <v>205.03</v>
      </c>
      <c r="H20" s="161" t="s">
        <v>1203</v>
      </c>
    </row>
    <row r="21" spans="1:8" ht="76.5">
      <c r="A21" s="157" t="s">
        <v>1204</v>
      </c>
      <c r="B21" s="157" t="s">
        <v>1130</v>
      </c>
      <c r="C21" s="158" t="s">
        <v>1205</v>
      </c>
      <c r="D21" s="159" t="s">
        <v>499</v>
      </c>
      <c r="E21" s="158" t="s">
        <v>1206</v>
      </c>
      <c r="F21" s="157" t="s">
        <v>1143</v>
      </c>
      <c r="G21" s="160">
        <v>171.5</v>
      </c>
      <c r="H21" s="161" t="s">
        <v>1207</v>
      </c>
    </row>
    <row r="22" spans="1:8" ht="51">
      <c r="A22" s="157" t="s">
        <v>1208</v>
      </c>
      <c r="B22" s="157" t="s">
        <v>1130</v>
      </c>
      <c r="C22" s="158" t="s">
        <v>1209</v>
      </c>
      <c r="D22" s="159" t="s">
        <v>490</v>
      </c>
      <c r="E22" s="158" t="s">
        <v>1159</v>
      </c>
      <c r="F22" s="157" t="s">
        <v>1159</v>
      </c>
      <c r="G22" s="160">
        <v>205</v>
      </c>
      <c r="H22" s="161" t="s">
        <v>1210</v>
      </c>
    </row>
    <row r="23" spans="1:8" ht="25.5">
      <c r="A23" s="157" t="s">
        <v>1211</v>
      </c>
      <c r="B23" s="157" t="s">
        <v>1130</v>
      </c>
      <c r="C23" s="158" t="s">
        <v>1212</v>
      </c>
      <c r="D23" s="159" t="s">
        <v>1213</v>
      </c>
      <c r="E23" s="158" t="s">
        <v>1179</v>
      </c>
      <c r="F23" s="157" t="s">
        <v>1179</v>
      </c>
      <c r="G23" s="160">
        <v>348</v>
      </c>
      <c r="H23" s="161" t="s">
        <v>1214</v>
      </c>
    </row>
    <row r="24" spans="1:8" ht="38.25">
      <c r="A24" s="157" t="s">
        <v>1215</v>
      </c>
      <c r="B24" s="157" t="s">
        <v>1130</v>
      </c>
      <c r="C24" s="158" t="s">
        <v>1216</v>
      </c>
      <c r="D24" s="159" t="s">
        <v>490</v>
      </c>
      <c r="E24" s="158" t="s">
        <v>1217</v>
      </c>
      <c r="F24" s="157" t="s">
        <v>1217</v>
      </c>
      <c r="G24" s="160">
        <v>378</v>
      </c>
      <c r="H24" s="161" t="s">
        <v>1218</v>
      </c>
    </row>
    <row r="25" spans="1:8" ht="25.5">
      <c r="A25" s="157" t="s">
        <v>1219</v>
      </c>
      <c r="B25" s="157" t="s">
        <v>1130</v>
      </c>
      <c r="C25" s="158" t="s">
        <v>1220</v>
      </c>
      <c r="D25" s="159" t="s">
        <v>1213</v>
      </c>
      <c r="E25" s="158" t="s">
        <v>1221</v>
      </c>
      <c r="F25" s="157" t="s">
        <v>1221</v>
      </c>
      <c r="G25" s="160">
        <v>207.1</v>
      </c>
      <c r="H25" s="161" t="s">
        <v>1222</v>
      </c>
    </row>
    <row r="26" spans="1:8" ht="25.5">
      <c r="A26" s="157" t="s">
        <v>1223</v>
      </c>
      <c r="B26" s="157" t="s">
        <v>1130</v>
      </c>
      <c r="C26" s="158" t="s">
        <v>1146</v>
      </c>
      <c r="D26" s="159" t="s">
        <v>1213</v>
      </c>
      <c r="E26" s="158" t="s">
        <v>1224</v>
      </c>
      <c r="F26" s="157" t="s">
        <v>1224</v>
      </c>
      <c r="G26" s="160">
        <v>700.5</v>
      </c>
      <c r="H26" s="161" t="s">
        <v>1225</v>
      </c>
    </row>
    <row r="27" spans="1:8" ht="89.25">
      <c r="A27" s="157" t="s">
        <v>1226</v>
      </c>
      <c r="B27" s="157" t="s">
        <v>1130</v>
      </c>
      <c r="C27" s="158" t="s">
        <v>1227</v>
      </c>
      <c r="D27" s="159" t="s">
        <v>499</v>
      </c>
      <c r="E27" s="158" t="s">
        <v>1228</v>
      </c>
      <c r="F27" s="157" t="s">
        <v>1229</v>
      </c>
      <c r="G27" s="160">
        <v>1470</v>
      </c>
      <c r="H27" s="161" t="s">
        <v>1230</v>
      </c>
    </row>
    <row r="28" spans="1:8" ht="25.5">
      <c r="A28" s="157" t="s">
        <v>1231</v>
      </c>
      <c r="B28" s="157" t="s">
        <v>1130</v>
      </c>
      <c r="C28" s="158" t="s">
        <v>1232</v>
      </c>
      <c r="D28" s="159" t="s">
        <v>1213</v>
      </c>
      <c r="E28" s="158" t="s">
        <v>1233</v>
      </c>
      <c r="F28" s="157" t="s">
        <v>1233</v>
      </c>
      <c r="G28" s="160">
        <v>116.1</v>
      </c>
      <c r="H28" s="161" t="s">
        <v>1234</v>
      </c>
    </row>
    <row r="29" spans="1:8" ht="38.25">
      <c r="A29" s="157" t="s">
        <v>1235</v>
      </c>
      <c r="B29" s="157" t="s">
        <v>1130</v>
      </c>
      <c r="C29" s="158" t="s">
        <v>1236</v>
      </c>
      <c r="D29" s="159" t="s">
        <v>1213</v>
      </c>
      <c r="E29" s="158" t="s">
        <v>1151</v>
      </c>
      <c r="F29" s="157" t="s">
        <v>1151</v>
      </c>
      <c r="G29" s="160">
        <v>135.25</v>
      </c>
      <c r="H29" s="161" t="s">
        <v>1237</v>
      </c>
    </row>
    <row r="30" spans="1:8" ht="51">
      <c r="A30" s="157" t="s">
        <v>1238</v>
      </c>
      <c r="B30" s="157" t="s">
        <v>1130</v>
      </c>
      <c r="C30" s="158" t="s">
        <v>1239</v>
      </c>
      <c r="D30" s="159" t="s">
        <v>1213</v>
      </c>
      <c r="E30" s="158" t="s">
        <v>1240</v>
      </c>
      <c r="F30" s="157" t="s">
        <v>1240</v>
      </c>
      <c r="G30" s="160">
        <v>220</v>
      </c>
      <c r="H30" s="161" t="s">
        <v>1241</v>
      </c>
    </row>
    <row r="31" spans="1:8" ht="38.25">
      <c r="A31" s="157" t="s">
        <v>1242</v>
      </c>
      <c r="B31" s="157" t="s">
        <v>1130</v>
      </c>
      <c r="C31" s="158" t="s">
        <v>1243</v>
      </c>
      <c r="D31" s="159" t="s">
        <v>1213</v>
      </c>
      <c r="E31" s="158" t="s">
        <v>1244</v>
      </c>
      <c r="F31" s="157" t="s">
        <v>1244</v>
      </c>
      <c r="G31" s="160">
        <v>642.4</v>
      </c>
      <c r="H31" s="161" t="s">
        <v>1241</v>
      </c>
    </row>
    <row r="32" spans="1:8" ht="51">
      <c r="A32" s="157" t="s">
        <v>1245</v>
      </c>
      <c r="B32" s="157" t="s">
        <v>1130</v>
      </c>
      <c r="C32" s="158" t="s">
        <v>1246</v>
      </c>
      <c r="D32" s="159" t="s">
        <v>1213</v>
      </c>
      <c r="E32" s="158" t="s">
        <v>1168</v>
      </c>
      <c r="F32" s="157" t="s">
        <v>1168</v>
      </c>
      <c r="G32" s="160">
        <v>553.45000000000005</v>
      </c>
      <c r="H32" s="161" t="s">
        <v>1247</v>
      </c>
    </row>
    <row r="33" spans="1:8" ht="25.5">
      <c r="A33" s="157" t="s">
        <v>1248</v>
      </c>
      <c r="B33" s="157" t="s">
        <v>1130</v>
      </c>
      <c r="C33" s="158" t="s">
        <v>1249</v>
      </c>
      <c r="D33" s="159" t="s">
        <v>1213</v>
      </c>
      <c r="E33" s="158" t="s">
        <v>1168</v>
      </c>
      <c r="F33" s="157" t="s">
        <v>1168</v>
      </c>
      <c r="G33" s="160">
        <v>108.4</v>
      </c>
      <c r="H33" s="161" t="s">
        <v>1241</v>
      </c>
    </row>
    <row r="34" spans="1:8" ht="51">
      <c r="A34" s="157" t="s">
        <v>1250</v>
      </c>
      <c r="B34" s="157" t="s">
        <v>1130</v>
      </c>
      <c r="C34" s="158" t="s">
        <v>1251</v>
      </c>
      <c r="D34" s="159" t="s">
        <v>1213</v>
      </c>
      <c r="E34" s="158" t="s">
        <v>1252</v>
      </c>
      <c r="F34" s="157" t="s">
        <v>1252</v>
      </c>
      <c r="G34" s="160">
        <v>318.76</v>
      </c>
      <c r="H34" s="161" t="s">
        <v>1253</v>
      </c>
    </row>
    <row r="35" spans="1:8" ht="51">
      <c r="A35" s="157" t="s">
        <v>1254</v>
      </c>
      <c r="B35" s="157" t="s">
        <v>1130</v>
      </c>
      <c r="C35" s="158" t="s">
        <v>1255</v>
      </c>
      <c r="D35" s="159" t="s">
        <v>490</v>
      </c>
      <c r="E35" s="158" t="s">
        <v>1199</v>
      </c>
      <c r="F35" s="157" t="s">
        <v>1199</v>
      </c>
      <c r="G35" s="160">
        <v>245.51</v>
      </c>
      <c r="H35" s="161" t="s">
        <v>1256</v>
      </c>
    </row>
    <row r="36" spans="1:8" ht="25.5">
      <c r="A36" s="157" t="s">
        <v>1257</v>
      </c>
      <c r="B36" s="157" t="s">
        <v>1130</v>
      </c>
      <c r="C36" s="158" t="s">
        <v>1258</v>
      </c>
      <c r="D36" s="159" t="s">
        <v>490</v>
      </c>
      <c r="E36" s="158" t="s">
        <v>1224</v>
      </c>
      <c r="F36" s="157" t="s">
        <v>1224</v>
      </c>
      <c r="G36" s="160">
        <v>1120.8</v>
      </c>
      <c r="H36" s="161" t="s">
        <v>1256</v>
      </c>
    </row>
    <row r="37" spans="1:8" ht="89.25">
      <c r="A37" s="157" t="s">
        <v>1259</v>
      </c>
      <c r="B37" s="157" t="s">
        <v>1130</v>
      </c>
      <c r="C37" s="158" t="s">
        <v>1260</v>
      </c>
      <c r="D37" s="159" t="s">
        <v>499</v>
      </c>
      <c r="E37" s="158" t="s">
        <v>1228</v>
      </c>
      <c r="F37" s="157" t="s">
        <v>1229</v>
      </c>
      <c r="G37" s="160">
        <v>1470</v>
      </c>
      <c r="H37" s="161" t="s">
        <v>1261</v>
      </c>
    </row>
    <row r="38" spans="1:8" ht="25.5">
      <c r="A38" s="157" t="s">
        <v>1262</v>
      </c>
      <c r="B38" s="157" t="s">
        <v>1130</v>
      </c>
      <c r="C38" s="158" t="s">
        <v>1263</v>
      </c>
      <c r="D38" s="159" t="s">
        <v>490</v>
      </c>
      <c r="E38" s="158" t="s">
        <v>1179</v>
      </c>
      <c r="F38" s="157" t="s">
        <v>1179</v>
      </c>
      <c r="G38" s="160">
        <v>290</v>
      </c>
      <c r="H38" s="161" t="s">
        <v>1264</v>
      </c>
    </row>
    <row r="39" spans="1:8" ht="25.5">
      <c r="A39" s="157" t="s">
        <v>1265</v>
      </c>
      <c r="B39" s="157" t="s">
        <v>1130</v>
      </c>
      <c r="C39" s="158" t="s">
        <v>1266</v>
      </c>
      <c r="D39" s="159" t="s">
        <v>490</v>
      </c>
      <c r="E39" s="158" t="s">
        <v>1179</v>
      </c>
      <c r="F39" s="157" t="s">
        <v>1179</v>
      </c>
      <c r="G39" s="160">
        <v>1173</v>
      </c>
      <c r="H39" s="161" t="s">
        <v>1264</v>
      </c>
    </row>
    <row r="40" spans="1:8" ht="51">
      <c r="A40" s="157" t="s">
        <v>1267</v>
      </c>
      <c r="B40" s="157" t="s">
        <v>1130</v>
      </c>
      <c r="C40" s="158" t="s">
        <v>1268</v>
      </c>
      <c r="D40" s="159" t="s">
        <v>490</v>
      </c>
      <c r="E40" s="158" t="s">
        <v>1269</v>
      </c>
      <c r="F40" s="157" t="s">
        <v>1269</v>
      </c>
      <c r="G40" s="160">
        <v>41.05</v>
      </c>
      <c r="H40" s="161" t="s">
        <v>1270</v>
      </c>
    </row>
    <row r="41" spans="1:8" ht="51">
      <c r="A41" s="157" t="s">
        <v>1271</v>
      </c>
      <c r="B41" s="157" t="s">
        <v>1130</v>
      </c>
      <c r="C41" s="158" t="s">
        <v>1272</v>
      </c>
      <c r="D41" s="159" t="s">
        <v>490</v>
      </c>
      <c r="E41" s="158" t="s">
        <v>1273</v>
      </c>
      <c r="F41" s="157" t="s">
        <v>1273</v>
      </c>
      <c r="G41" s="160">
        <v>561.20000000000005</v>
      </c>
      <c r="H41" s="161" t="s">
        <v>1274</v>
      </c>
    </row>
    <row r="42" spans="1:8" ht="51">
      <c r="A42" s="157" t="s">
        <v>1275</v>
      </c>
      <c r="B42" s="157" t="s">
        <v>1130</v>
      </c>
      <c r="C42" s="158" t="s">
        <v>1276</v>
      </c>
      <c r="D42" s="159" t="s">
        <v>490</v>
      </c>
      <c r="E42" s="158" t="s">
        <v>1273</v>
      </c>
      <c r="F42" s="157" t="s">
        <v>1273</v>
      </c>
      <c r="G42" s="160">
        <v>672</v>
      </c>
      <c r="H42" s="161" t="s">
        <v>1277</v>
      </c>
    </row>
    <row r="43" spans="1:8" ht="25.5">
      <c r="A43" s="157" t="s">
        <v>1278</v>
      </c>
      <c r="B43" s="157" t="s">
        <v>1130</v>
      </c>
      <c r="C43" s="158" t="s">
        <v>1279</v>
      </c>
      <c r="D43" s="159" t="s">
        <v>490</v>
      </c>
      <c r="E43" s="158" t="s">
        <v>1179</v>
      </c>
      <c r="F43" s="157" t="s">
        <v>1179</v>
      </c>
      <c r="G43" s="160">
        <v>203</v>
      </c>
      <c r="H43" s="161" t="s">
        <v>1280</v>
      </c>
    </row>
    <row r="44" spans="1:8" ht="76.5">
      <c r="A44" s="157" t="s">
        <v>1281</v>
      </c>
      <c r="B44" s="157" t="s">
        <v>1130</v>
      </c>
      <c r="C44" s="158" t="s">
        <v>1282</v>
      </c>
      <c r="D44" s="159" t="s">
        <v>1283</v>
      </c>
      <c r="E44" s="158" t="s">
        <v>1284</v>
      </c>
      <c r="F44" s="157" t="s">
        <v>1285</v>
      </c>
      <c r="G44" s="160">
        <v>145.26</v>
      </c>
      <c r="H44" s="161" t="s">
        <v>1286</v>
      </c>
    </row>
    <row r="45" spans="1:8" ht="63.75">
      <c r="A45" s="157" t="s">
        <v>1287</v>
      </c>
      <c r="B45" s="157" t="s">
        <v>1130</v>
      </c>
      <c r="C45" s="158" t="s">
        <v>1288</v>
      </c>
      <c r="D45" s="159" t="s">
        <v>1283</v>
      </c>
      <c r="E45" s="158" t="s">
        <v>1289</v>
      </c>
      <c r="F45" s="157" t="s">
        <v>1290</v>
      </c>
      <c r="G45" s="160">
        <v>45.96</v>
      </c>
      <c r="H45" s="161" t="s">
        <v>1291</v>
      </c>
    </row>
    <row r="46" spans="1:8" ht="63.75">
      <c r="A46" s="157" t="s">
        <v>1292</v>
      </c>
      <c r="B46" s="157" t="s">
        <v>1130</v>
      </c>
      <c r="C46" s="158" t="s">
        <v>1293</v>
      </c>
      <c r="D46" s="159" t="s">
        <v>1283</v>
      </c>
      <c r="E46" s="158" t="s">
        <v>1294</v>
      </c>
      <c r="F46" s="157" t="s">
        <v>1295</v>
      </c>
      <c r="G46" s="160">
        <v>150</v>
      </c>
      <c r="H46" s="161" t="s">
        <v>1296</v>
      </c>
    </row>
    <row r="47" spans="1:8" ht="89.25">
      <c r="A47" s="157" t="s">
        <v>1297</v>
      </c>
      <c r="B47" s="157" t="s">
        <v>1130</v>
      </c>
      <c r="C47" s="158" t="s">
        <v>1298</v>
      </c>
      <c r="D47" s="159" t="s">
        <v>1283</v>
      </c>
      <c r="E47" s="158" t="s">
        <v>1299</v>
      </c>
      <c r="F47" s="157" t="s">
        <v>1300</v>
      </c>
      <c r="G47" s="160">
        <v>177.6</v>
      </c>
      <c r="H47" s="161" t="s">
        <v>1301</v>
      </c>
    </row>
    <row r="48" spans="1:8" ht="89.25">
      <c r="A48" s="157" t="s">
        <v>1302</v>
      </c>
      <c r="B48" s="157" t="s">
        <v>1130</v>
      </c>
      <c r="C48" s="158" t="s">
        <v>1303</v>
      </c>
      <c r="D48" s="159" t="s">
        <v>1283</v>
      </c>
      <c r="E48" s="158" t="s">
        <v>1228</v>
      </c>
      <c r="F48" s="157" t="s">
        <v>1229</v>
      </c>
      <c r="G48" s="160">
        <v>1470</v>
      </c>
      <c r="H48" s="161" t="s">
        <v>1304</v>
      </c>
    </row>
    <row r="49" spans="1:8" ht="25.5">
      <c r="A49" s="157" t="s">
        <v>1305</v>
      </c>
      <c r="B49" s="157" t="s">
        <v>1130</v>
      </c>
      <c r="C49" s="158" t="s">
        <v>1306</v>
      </c>
      <c r="D49" s="159" t="s">
        <v>1213</v>
      </c>
      <c r="E49" s="158" t="s">
        <v>1224</v>
      </c>
      <c r="F49" s="157" t="s">
        <v>1224</v>
      </c>
      <c r="G49" s="160">
        <v>1260.9000000000001</v>
      </c>
      <c r="H49" s="161" t="s">
        <v>1307</v>
      </c>
    </row>
    <row r="50" spans="1:8" ht="51">
      <c r="A50" s="157" t="s">
        <v>1308</v>
      </c>
      <c r="B50" s="157" t="s">
        <v>1130</v>
      </c>
      <c r="C50" s="158" t="s">
        <v>1309</v>
      </c>
      <c r="D50" s="159" t="s">
        <v>1213</v>
      </c>
      <c r="E50" s="158" t="s">
        <v>1199</v>
      </c>
      <c r="F50" s="157" t="s">
        <v>1199</v>
      </c>
      <c r="G50" s="160">
        <v>409.19</v>
      </c>
      <c r="H50" s="161" t="s">
        <v>1310</v>
      </c>
    </row>
    <row r="51" spans="1:8" ht="51">
      <c r="A51" s="157" t="s">
        <v>1311</v>
      </c>
      <c r="B51" s="157" t="s">
        <v>1130</v>
      </c>
      <c r="C51" s="158" t="s">
        <v>1312</v>
      </c>
      <c r="D51" s="159" t="s">
        <v>499</v>
      </c>
      <c r="E51" s="158" t="s">
        <v>1313</v>
      </c>
      <c r="F51" s="157" t="s">
        <v>1314</v>
      </c>
      <c r="G51" s="160">
        <v>443.42</v>
      </c>
      <c r="H51" s="161" t="s">
        <v>1315</v>
      </c>
    </row>
    <row r="52" spans="1:8" ht="38.25">
      <c r="A52" s="157" t="s">
        <v>1311</v>
      </c>
      <c r="B52" s="157" t="s">
        <v>1130</v>
      </c>
      <c r="C52" s="158" t="s">
        <v>1316</v>
      </c>
      <c r="D52" s="159" t="s">
        <v>499</v>
      </c>
      <c r="E52" s="158" t="s">
        <v>1317</v>
      </c>
      <c r="F52" s="157" t="s">
        <v>1314</v>
      </c>
      <c r="G52" s="160">
        <v>100.8</v>
      </c>
      <c r="H52" s="161" t="s">
        <v>1315</v>
      </c>
    </row>
    <row r="53" spans="1:8" ht="38.25">
      <c r="A53" s="157" t="s">
        <v>1311</v>
      </c>
      <c r="B53" s="157" t="s">
        <v>1130</v>
      </c>
      <c r="C53" s="158" t="s">
        <v>1318</v>
      </c>
      <c r="D53" s="159" t="s">
        <v>499</v>
      </c>
      <c r="E53" s="158" t="s">
        <v>1317</v>
      </c>
      <c r="F53" s="157" t="s">
        <v>1314</v>
      </c>
      <c r="G53" s="160">
        <v>38.28</v>
      </c>
      <c r="H53" s="161" t="s">
        <v>1319</v>
      </c>
    </row>
    <row r="54" spans="1:8" ht="38.25">
      <c r="A54" s="157" t="s">
        <v>1311</v>
      </c>
      <c r="B54" s="157" t="s">
        <v>1130</v>
      </c>
      <c r="C54" s="158" t="s">
        <v>1320</v>
      </c>
      <c r="D54" s="159" t="s">
        <v>499</v>
      </c>
      <c r="E54" s="158" t="s">
        <v>1317</v>
      </c>
      <c r="F54" s="157" t="s">
        <v>1314</v>
      </c>
      <c r="G54" s="160">
        <v>32.4</v>
      </c>
      <c r="H54" s="161" t="s">
        <v>1321</v>
      </c>
    </row>
    <row r="55" spans="1:8" ht="38.25">
      <c r="A55" s="157" t="s">
        <v>1322</v>
      </c>
      <c r="B55" s="157" t="s">
        <v>1130</v>
      </c>
      <c r="C55" s="158" t="s">
        <v>1323</v>
      </c>
      <c r="D55" s="159" t="s">
        <v>490</v>
      </c>
      <c r="E55" s="158" t="s">
        <v>1324</v>
      </c>
      <c r="F55" s="157" t="s">
        <v>1324</v>
      </c>
      <c r="G55" s="160">
        <v>955.38</v>
      </c>
      <c r="H55" s="161" t="s">
        <v>1325</v>
      </c>
    </row>
    <row r="56" spans="1:8" ht="51">
      <c r="A56" s="157" t="s">
        <v>1326</v>
      </c>
      <c r="B56" s="157" t="s">
        <v>1130</v>
      </c>
      <c r="C56" s="158" t="s">
        <v>1327</v>
      </c>
      <c r="D56" s="159" t="s">
        <v>1213</v>
      </c>
      <c r="E56" s="158" t="s">
        <v>1328</v>
      </c>
      <c r="F56" s="157" t="s">
        <v>1328</v>
      </c>
      <c r="G56" s="160">
        <v>1325.25</v>
      </c>
      <c r="H56" s="161" t="s">
        <v>1329</v>
      </c>
    </row>
    <row r="57" spans="1:8" ht="25.5">
      <c r="A57" s="157" t="s">
        <v>1330</v>
      </c>
      <c r="B57" s="157" t="s">
        <v>1130</v>
      </c>
      <c r="C57" s="158" t="s">
        <v>1331</v>
      </c>
      <c r="D57" s="159" t="s">
        <v>1213</v>
      </c>
      <c r="E57" s="158" t="s">
        <v>1179</v>
      </c>
      <c r="F57" s="157" t="s">
        <v>1179</v>
      </c>
      <c r="G57" s="160">
        <v>290</v>
      </c>
      <c r="H57" s="161" t="s">
        <v>1332</v>
      </c>
    </row>
    <row r="58" spans="1:8" ht="38.25">
      <c r="A58" s="157" t="s">
        <v>1333</v>
      </c>
      <c r="B58" s="157" t="s">
        <v>1130</v>
      </c>
      <c r="C58" s="158" t="s">
        <v>1334</v>
      </c>
      <c r="D58" s="159" t="s">
        <v>1213</v>
      </c>
      <c r="E58" s="158" t="s">
        <v>1335</v>
      </c>
      <c r="F58" s="157" t="s">
        <v>1335</v>
      </c>
      <c r="G58" s="160">
        <v>106.2</v>
      </c>
      <c r="H58" s="161" t="s">
        <v>1336</v>
      </c>
    </row>
    <row r="59" spans="1:8" ht="38.25">
      <c r="A59" s="157" t="s">
        <v>1337</v>
      </c>
      <c r="B59" s="157" t="s">
        <v>1130</v>
      </c>
      <c r="C59" s="158" t="s">
        <v>1239</v>
      </c>
      <c r="D59" s="159" t="s">
        <v>1213</v>
      </c>
      <c r="E59" s="158" t="s">
        <v>1338</v>
      </c>
      <c r="F59" s="157" t="s">
        <v>1338</v>
      </c>
      <c r="G59" s="160">
        <v>440</v>
      </c>
      <c r="H59" s="161" t="s">
        <v>1339</v>
      </c>
    </row>
    <row r="60" spans="1:8" ht="89.25">
      <c r="A60" s="157" t="s">
        <v>1340</v>
      </c>
      <c r="B60" s="157" t="s">
        <v>1130</v>
      </c>
      <c r="C60" s="158" t="s">
        <v>1341</v>
      </c>
      <c r="D60" s="159" t="s">
        <v>1283</v>
      </c>
      <c r="E60" s="158" t="s">
        <v>1299</v>
      </c>
      <c r="F60" s="157" t="s">
        <v>1342</v>
      </c>
      <c r="G60" s="160">
        <v>88.8</v>
      </c>
      <c r="H60" s="161" t="s">
        <v>1343</v>
      </c>
    </row>
    <row r="61" spans="1:8" ht="51">
      <c r="A61" s="157" t="s">
        <v>1344</v>
      </c>
      <c r="B61" s="157" t="s">
        <v>1130</v>
      </c>
      <c r="C61" s="158" t="s">
        <v>1345</v>
      </c>
      <c r="D61" s="159" t="s">
        <v>1213</v>
      </c>
      <c r="E61" s="158" t="s">
        <v>1155</v>
      </c>
      <c r="F61" s="157" t="s">
        <v>1155</v>
      </c>
      <c r="G61" s="160">
        <v>435.2</v>
      </c>
      <c r="H61" s="161" t="s">
        <v>1346</v>
      </c>
    </row>
    <row r="62" spans="1:8" ht="25.5">
      <c r="A62" s="157" t="s">
        <v>1347</v>
      </c>
      <c r="B62" s="157" t="s">
        <v>1130</v>
      </c>
      <c r="C62" s="158" t="s">
        <v>1348</v>
      </c>
      <c r="D62" s="159" t="s">
        <v>1213</v>
      </c>
      <c r="E62" s="158" t="s">
        <v>1168</v>
      </c>
      <c r="F62" s="157" t="s">
        <v>1168</v>
      </c>
      <c r="G62" s="160">
        <v>146.80000000000001</v>
      </c>
      <c r="H62" s="161" t="s">
        <v>1349</v>
      </c>
    </row>
    <row r="63" spans="1:8" ht="63.75">
      <c r="A63" s="157" t="s">
        <v>1350</v>
      </c>
      <c r="B63" s="157" t="s">
        <v>1130</v>
      </c>
      <c r="C63" s="158" t="s">
        <v>1351</v>
      </c>
      <c r="D63" s="159" t="s">
        <v>1213</v>
      </c>
      <c r="E63" s="158" t="s">
        <v>1168</v>
      </c>
      <c r="F63" s="157" t="s">
        <v>1168</v>
      </c>
      <c r="G63" s="160">
        <v>893.65</v>
      </c>
      <c r="H63" s="161" t="s">
        <v>1352</v>
      </c>
    </row>
    <row r="64" spans="1:8" ht="51">
      <c r="A64" s="157" t="s">
        <v>1353</v>
      </c>
      <c r="B64" s="157" t="s">
        <v>1130</v>
      </c>
      <c r="C64" s="158" t="s">
        <v>1354</v>
      </c>
      <c r="D64" s="159" t="s">
        <v>1213</v>
      </c>
      <c r="E64" s="158" t="s">
        <v>1355</v>
      </c>
      <c r="F64" s="157" t="s">
        <v>1355</v>
      </c>
      <c r="G64" s="160">
        <v>562.13</v>
      </c>
      <c r="H64" s="161" t="s">
        <v>1336</v>
      </c>
    </row>
    <row r="65" spans="1:8" ht="25.5">
      <c r="A65" s="157" t="s">
        <v>1356</v>
      </c>
      <c r="B65" s="157" t="s">
        <v>1130</v>
      </c>
      <c r="C65" s="158" t="s">
        <v>1357</v>
      </c>
      <c r="D65" s="159" t="s">
        <v>1213</v>
      </c>
      <c r="E65" s="158" t="s">
        <v>1358</v>
      </c>
      <c r="F65" s="157" t="s">
        <v>1221</v>
      </c>
      <c r="G65" s="160">
        <v>93.1</v>
      </c>
      <c r="H65" s="161" t="s">
        <v>1359</v>
      </c>
    </row>
    <row r="66" spans="1:8" ht="38.25">
      <c r="A66" s="157" t="s">
        <v>1360</v>
      </c>
      <c r="B66" s="157" t="s">
        <v>1130</v>
      </c>
      <c r="C66" s="158" t="s">
        <v>1361</v>
      </c>
      <c r="D66" s="159" t="s">
        <v>1213</v>
      </c>
      <c r="E66" s="158" t="s">
        <v>1358</v>
      </c>
      <c r="F66" s="157" t="s">
        <v>1221</v>
      </c>
      <c r="G66" s="160">
        <v>201.4</v>
      </c>
      <c r="H66" s="161" t="s">
        <v>1362</v>
      </c>
    </row>
    <row r="67" spans="1:8" ht="38.25">
      <c r="A67" s="157" t="s">
        <v>1363</v>
      </c>
      <c r="B67" s="157" t="s">
        <v>1130</v>
      </c>
      <c r="C67" s="158" t="s">
        <v>1364</v>
      </c>
      <c r="D67" s="159" t="s">
        <v>1213</v>
      </c>
      <c r="E67" s="158" t="s">
        <v>1365</v>
      </c>
      <c r="F67" s="157" t="s">
        <v>1365</v>
      </c>
      <c r="G67" s="160">
        <v>432</v>
      </c>
      <c r="H67" s="161" t="s">
        <v>1366</v>
      </c>
    </row>
    <row r="68" spans="1:8" ht="89.25">
      <c r="A68" s="157" t="s">
        <v>1367</v>
      </c>
      <c r="B68" s="157" t="s">
        <v>1130</v>
      </c>
      <c r="C68" s="158" t="s">
        <v>1141</v>
      </c>
      <c r="D68" s="159" t="s">
        <v>499</v>
      </c>
      <c r="E68" s="158" t="s">
        <v>1228</v>
      </c>
      <c r="F68" s="157" t="s">
        <v>1229</v>
      </c>
      <c r="G68" s="160">
        <v>1470</v>
      </c>
      <c r="H68" s="161" t="s">
        <v>1368</v>
      </c>
    </row>
    <row r="69" spans="1:8" ht="25.5">
      <c r="A69" s="157" t="s">
        <v>1369</v>
      </c>
      <c r="B69" s="157" t="s">
        <v>1130</v>
      </c>
      <c r="C69" s="158" t="s">
        <v>1370</v>
      </c>
      <c r="D69" s="159" t="s">
        <v>1213</v>
      </c>
      <c r="E69" s="158" t="s">
        <v>1371</v>
      </c>
      <c r="F69" s="157" t="s">
        <v>1371</v>
      </c>
      <c r="G69" s="160">
        <v>2</v>
      </c>
      <c r="H69" s="161" t="s">
        <v>1372</v>
      </c>
    </row>
    <row r="70" spans="1:8" ht="51">
      <c r="A70" s="157" t="s">
        <v>1373</v>
      </c>
      <c r="B70" s="157" t="s">
        <v>1130</v>
      </c>
      <c r="C70" s="158" t="s">
        <v>1374</v>
      </c>
      <c r="D70" s="159" t="s">
        <v>1213</v>
      </c>
      <c r="E70" s="158" t="s">
        <v>1375</v>
      </c>
      <c r="F70" s="157" t="s">
        <v>1240</v>
      </c>
      <c r="G70" s="160">
        <v>220</v>
      </c>
      <c r="H70" s="161" t="s">
        <v>1376</v>
      </c>
    </row>
    <row r="71" spans="1:8" ht="51">
      <c r="A71" s="157" t="s">
        <v>1377</v>
      </c>
      <c r="B71" s="157" t="s">
        <v>1130</v>
      </c>
      <c r="C71" s="158" t="s">
        <v>1378</v>
      </c>
      <c r="D71" s="159" t="s">
        <v>1213</v>
      </c>
      <c r="E71" s="158" t="s">
        <v>1240</v>
      </c>
      <c r="F71" s="157" t="s">
        <v>1240</v>
      </c>
      <c r="G71" s="160">
        <v>340</v>
      </c>
      <c r="H71" s="161" t="s">
        <v>1379</v>
      </c>
    </row>
    <row r="72" spans="1:8" ht="51">
      <c r="A72" s="157" t="s">
        <v>1380</v>
      </c>
      <c r="B72" s="157" t="s">
        <v>1130</v>
      </c>
      <c r="C72" s="158" t="s">
        <v>1381</v>
      </c>
      <c r="D72" s="159" t="s">
        <v>1213</v>
      </c>
      <c r="E72" s="158" t="s">
        <v>1273</v>
      </c>
      <c r="F72" s="157" t="s">
        <v>1273</v>
      </c>
      <c r="G72" s="160">
        <v>672</v>
      </c>
      <c r="H72" s="161" t="s">
        <v>1382</v>
      </c>
    </row>
    <row r="73" spans="1:8" ht="51">
      <c r="A73" s="162" t="s">
        <v>1383</v>
      </c>
      <c r="B73" s="158" t="s">
        <v>1130</v>
      </c>
      <c r="C73" s="158" t="s">
        <v>1384</v>
      </c>
      <c r="D73" s="162" t="s">
        <v>1213</v>
      </c>
      <c r="E73" s="158" t="s">
        <v>1151</v>
      </c>
      <c r="F73" s="158" t="s">
        <v>1151</v>
      </c>
      <c r="G73" s="163">
        <v>832.61</v>
      </c>
      <c r="H73" s="161" t="s">
        <v>1385</v>
      </c>
    </row>
    <row r="74" spans="1:8" ht="38.25">
      <c r="A74" s="162" t="s">
        <v>1386</v>
      </c>
      <c r="B74" s="158" t="s">
        <v>1130</v>
      </c>
      <c r="C74" s="158" t="s">
        <v>1387</v>
      </c>
      <c r="D74" s="162" t="s">
        <v>490</v>
      </c>
      <c r="E74" s="158" t="s">
        <v>1388</v>
      </c>
      <c r="F74" s="158" t="s">
        <v>1388</v>
      </c>
      <c r="G74" s="163">
        <v>42</v>
      </c>
      <c r="H74" s="161" t="s">
        <v>1389</v>
      </c>
    </row>
    <row r="75" spans="1:8" ht="38.25">
      <c r="A75" s="162" t="s">
        <v>1390</v>
      </c>
      <c r="B75" s="158" t="s">
        <v>1130</v>
      </c>
      <c r="C75" s="158" t="s">
        <v>1391</v>
      </c>
      <c r="D75" s="162" t="s">
        <v>499</v>
      </c>
      <c r="E75" s="158" t="s">
        <v>1313</v>
      </c>
      <c r="F75" s="158" t="s">
        <v>1392</v>
      </c>
      <c r="G75" s="163">
        <v>240</v>
      </c>
      <c r="H75" s="161" t="s">
        <v>1393</v>
      </c>
    </row>
    <row r="76" spans="1:8" ht="38.25">
      <c r="A76" s="162" t="s">
        <v>1394</v>
      </c>
      <c r="B76" s="158" t="s">
        <v>1130</v>
      </c>
      <c r="C76" s="158" t="s">
        <v>1395</v>
      </c>
      <c r="D76" s="162" t="s">
        <v>1213</v>
      </c>
      <c r="E76" s="158" t="s">
        <v>1179</v>
      </c>
      <c r="F76" s="158" t="s">
        <v>1179</v>
      </c>
      <c r="G76" s="163">
        <v>290</v>
      </c>
      <c r="H76" s="161" t="s">
        <v>1396</v>
      </c>
    </row>
    <row r="77" spans="1:8" ht="51">
      <c r="A77" s="162" t="s">
        <v>1397</v>
      </c>
      <c r="B77" s="158" t="s">
        <v>1130</v>
      </c>
      <c r="C77" s="158" t="s">
        <v>1398</v>
      </c>
      <c r="D77" s="162" t="s">
        <v>1213</v>
      </c>
      <c r="E77" s="158" t="s">
        <v>1399</v>
      </c>
      <c r="F77" s="158" t="s">
        <v>1399</v>
      </c>
      <c r="G77" s="163">
        <v>316.98</v>
      </c>
      <c r="H77" s="161" t="s">
        <v>1400</v>
      </c>
    </row>
    <row r="78" spans="1:8" ht="51">
      <c r="A78" s="162" t="s">
        <v>1401</v>
      </c>
      <c r="B78" s="158" t="s">
        <v>1130</v>
      </c>
      <c r="C78" s="158" t="s">
        <v>1402</v>
      </c>
      <c r="D78" s="162" t="s">
        <v>1213</v>
      </c>
      <c r="E78" s="158" t="s">
        <v>1252</v>
      </c>
      <c r="F78" s="158" t="s">
        <v>1252</v>
      </c>
      <c r="G78" s="163">
        <v>514.44000000000005</v>
      </c>
      <c r="H78" s="161" t="s">
        <v>1403</v>
      </c>
    </row>
    <row r="79" spans="1:8" ht="51">
      <c r="A79" s="162" t="s">
        <v>1404</v>
      </c>
      <c r="B79" s="158" t="s">
        <v>1130</v>
      </c>
      <c r="C79" s="158" t="s">
        <v>1405</v>
      </c>
      <c r="D79" s="162" t="s">
        <v>1213</v>
      </c>
      <c r="E79" s="158" t="s">
        <v>1252</v>
      </c>
      <c r="F79" s="158" t="s">
        <v>1252</v>
      </c>
      <c r="G79" s="163">
        <v>318.76</v>
      </c>
      <c r="H79" s="161" t="s">
        <v>1403</v>
      </c>
    </row>
    <row r="80" spans="1:8" ht="89.25">
      <c r="A80" s="162" t="s">
        <v>1406</v>
      </c>
      <c r="B80" s="158" t="s">
        <v>1130</v>
      </c>
      <c r="C80" s="158" t="s">
        <v>1407</v>
      </c>
      <c r="D80" s="162" t="s">
        <v>1283</v>
      </c>
      <c r="E80" s="158" t="s">
        <v>1228</v>
      </c>
      <c r="F80" s="158" t="s">
        <v>1229</v>
      </c>
      <c r="G80" s="163">
        <v>1470</v>
      </c>
      <c r="H80" s="161" t="s">
        <v>1408</v>
      </c>
    </row>
    <row r="81" spans="1:8" ht="38.25">
      <c r="A81" s="162" t="s">
        <v>1409</v>
      </c>
      <c r="B81" s="158" t="s">
        <v>1130</v>
      </c>
      <c r="C81" s="158" t="s">
        <v>1410</v>
      </c>
      <c r="D81" s="162" t="s">
        <v>490</v>
      </c>
      <c r="E81" s="158" t="s">
        <v>1335</v>
      </c>
      <c r="F81" s="158" t="s">
        <v>1335</v>
      </c>
      <c r="G81" s="163">
        <v>141.6</v>
      </c>
      <c r="H81" s="161" t="s">
        <v>1411</v>
      </c>
    </row>
    <row r="82" spans="1:8" ht="25.5">
      <c r="A82" s="162" t="s">
        <v>1412</v>
      </c>
      <c r="B82" s="158" t="s">
        <v>1130</v>
      </c>
      <c r="C82" s="158" t="s">
        <v>1306</v>
      </c>
      <c r="D82" s="162" t="s">
        <v>490</v>
      </c>
      <c r="E82" s="158" t="s">
        <v>1413</v>
      </c>
      <c r="F82" s="158" t="s">
        <v>1413</v>
      </c>
      <c r="G82" s="163">
        <v>700.5</v>
      </c>
      <c r="H82" s="161" t="s">
        <v>1414</v>
      </c>
    </row>
    <row r="83" spans="1:8" ht="38.25">
      <c r="A83" s="162" t="s">
        <v>1415</v>
      </c>
      <c r="B83" s="158" t="s">
        <v>1130</v>
      </c>
      <c r="C83" s="158" t="s">
        <v>1416</v>
      </c>
      <c r="D83" s="162" t="s">
        <v>490</v>
      </c>
      <c r="E83" s="158" t="s">
        <v>1151</v>
      </c>
      <c r="F83" s="158" t="s">
        <v>1151</v>
      </c>
      <c r="G83" s="163">
        <v>291.64999999999998</v>
      </c>
      <c r="H83" s="161" t="s">
        <v>1417</v>
      </c>
    </row>
    <row r="84" spans="1:8" ht="25.5">
      <c r="A84" s="162" t="s">
        <v>1418</v>
      </c>
      <c r="B84" s="158" t="s">
        <v>1130</v>
      </c>
      <c r="C84" s="158" t="s">
        <v>1419</v>
      </c>
      <c r="D84" s="162" t="s">
        <v>490</v>
      </c>
      <c r="E84" s="158" t="s">
        <v>1420</v>
      </c>
      <c r="F84" s="158" t="s">
        <v>1420</v>
      </c>
      <c r="G84" s="163">
        <v>870</v>
      </c>
      <c r="H84" s="161" t="s">
        <v>1421</v>
      </c>
    </row>
    <row r="85" spans="1:8" ht="89.25">
      <c r="A85" s="162" t="s">
        <v>1422</v>
      </c>
      <c r="B85" s="158" t="s">
        <v>1130</v>
      </c>
      <c r="C85" s="158" t="s">
        <v>1423</v>
      </c>
      <c r="D85" s="162" t="s">
        <v>490</v>
      </c>
      <c r="E85" s="158" t="s">
        <v>1424</v>
      </c>
      <c r="F85" s="158" t="s">
        <v>1424</v>
      </c>
      <c r="G85" s="163">
        <v>3789.06</v>
      </c>
      <c r="H85" s="161" t="s">
        <v>1425</v>
      </c>
    </row>
    <row r="86" spans="1:8" ht="51">
      <c r="A86" s="162" t="s">
        <v>1426</v>
      </c>
      <c r="B86" s="158" t="s">
        <v>1130</v>
      </c>
      <c r="C86" s="158" t="s">
        <v>1427</v>
      </c>
      <c r="D86" s="162" t="s">
        <v>490</v>
      </c>
      <c r="E86" s="158" t="s">
        <v>1424</v>
      </c>
      <c r="F86" s="158" t="s">
        <v>1424</v>
      </c>
      <c r="G86" s="163">
        <v>3405.6</v>
      </c>
      <c r="H86" s="161" t="s">
        <v>1428</v>
      </c>
    </row>
    <row r="87" spans="1:8" ht="51">
      <c r="A87" s="162" t="s">
        <v>1429</v>
      </c>
      <c r="B87" s="158" t="s">
        <v>1130</v>
      </c>
      <c r="C87" s="158" t="s">
        <v>1239</v>
      </c>
      <c r="D87" s="162" t="s">
        <v>490</v>
      </c>
      <c r="E87" s="158" t="s">
        <v>1240</v>
      </c>
      <c r="F87" s="158" t="s">
        <v>1240</v>
      </c>
      <c r="G87" s="163">
        <v>440</v>
      </c>
      <c r="H87" s="161" t="s">
        <v>1430</v>
      </c>
    </row>
    <row r="88" spans="1:8" ht="63.75">
      <c r="A88" s="162" t="s">
        <v>1431</v>
      </c>
      <c r="B88" s="158" t="s">
        <v>1130</v>
      </c>
      <c r="C88" s="158" t="s">
        <v>1432</v>
      </c>
      <c r="D88" s="162" t="s">
        <v>490</v>
      </c>
      <c r="E88" s="158" t="s">
        <v>1168</v>
      </c>
      <c r="F88" s="158" t="s">
        <v>1168</v>
      </c>
      <c r="G88" s="163">
        <v>229.4</v>
      </c>
      <c r="H88" s="161" t="s">
        <v>1433</v>
      </c>
    </row>
    <row r="89" spans="1:8" ht="63.75">
      <c r="A89" s="162" t="s">
        <v>1434</v>
      </c>
      <c r="B89" s="158" t="s">
        <v>1130</v>
      </c>
      <c r="C89" s="158" t="s">
        <v>1435</v>
      </c>
      <c r="D89" s="162" t="s">
        <v>499</v>
      </c>
      <c r="E89" s="158" t="s">
        <v>1436</v>
      </c>
      <c r="F89" s="158" t="s">
        <v>1229</v>
      </c>
      <c r="G89" s="163">
        <v>1503.25</v>
      </c>
      <c r="H89" s="161" t="s">
        <v>1437</v>
      </c>
    </row>
    <row r="90" spans="1:8" ht="63.75">
      <c r="A90" s="162" t="s">
        <v>1438</v>
      </c>
      <c r="B90" s="158" t="s">
        <v>1130</v>
      </c>
      <c r="C90" s="158" t="s">
        <v>1439</v>
      </c>
      <c r="D90" s="162" t="s">
        <v>499</v>
      </c>
      <c r="E90" s="158" t="s">
        <v>1440</v>
      </c>
      <c r="F90" s="158" t="s">
        <v>1441</v>
      </c>
      <c r="G90" s="163">
        <v>163.80000000000001</v>
      </c>
      <c r="H90" s="161" t="s">
        <v>1442</v>
      </c>
    </row>
    <row r="91" spans="1:8" ht="63.75">
      <c r="A91" s="162" t="s">
        <v>1443</v>
      </c>
      <c r="B91" s="158" t="s">
        <v>1130</v>
      </c>
      <c r="C91" s="158" t="s">
        <v>1444</v>
      </c>
      <c r="D91" s="162" t="s">
        <v>499</v>
      </c>
      <c r="E91" s="158" t="s">
        <v>1440</v>
      </c>
      <c r="F91" s="158" t="s">
        <v>1445</v>
      </c>
      <c r="G91" s="163">
        <v>626.25</v>
      </c>
      <c r="H91" s="161" t="s">
        <v>1446</v>
      </c>
    </row>
    <row r="92" spans="1:8" ht="25.5">
      <c r="A92" s="162" t="s">
        <v>1447</v>
      </c>
      <c r="B92" s="158" t="s">
        <v>1130</v>
      </c>
      <c r="C92" s="158" t="s">
        <v>1448</v>
      </c>
      <c r="D92" s="162" t="s">
        <v>490</v>
      </c>
      <c r="E92" s="158" t="s">
        <v>1371</v>
      </c>
      <c r="F92" s="158" t="s">
        <v>1371</v>
      </c>
      <c r="G92" s="163">
        <v>3</v>
      </c>
      <c r="H92" s="161" t="s">
        <v>1449</v>
      </c>
    </row>
    <row r="93" spans="1:8" ht="38.25">
      <c r="A93" s="162" t="s">
        <v>1450</v>
      </c>
      <c r="B93" s="158" t="s">
        <v>1130</v>
      </c>
      <c r="C93" s="158" t="s">
        <v>1451</v>
      </c>
      <c r="D93" s="162" t="s">
        <v>490</v>
      </c>
      <c r="E93" s="158" t="s">
        <v>1151</v>
      </c>
      <c r="F93" s="158" t="s">
        <v>1151</v>
      </c>
      <c r="G93" s="163">
        <v>291.64999999999998</v>
      </c>
      <c r="H93" s="161" t="s">
        <v>1452</v>
      </c>
    </row>
    <row r="94" spans="1:8" ht="38.25">
      <c r="A94" s="162" t="s">
        <v>1453</v>
      </c>
      <c r="B94" s="158" t="s">
        <v>1130</v>
      </c>
      <c r="C94" s="158" t="s">
        <v>1416</v>
      </c>
      <c r="D94" s="162" t="s">
        <v>490</v>
      </c>
      <c r="E94" s="158" t="s">
        <v>1151</v>
      </c>
      <c r="F94" s="158" t="s">
        <v>1151</v>
      </c>
      <c r="G94" s="163">
        <v>291.64999999999998</v>
      </c>
      <c r="H94" s="161" t="s">
        <v>1452</v>
      </c>
    </row>
    <row r="95" spans="1:8" ht="38.25">
      <c r="A95" s="162" t="s">
        <v>1454</v>
      </c>
      <c r="B95" s="158" t="s">
        <v>1130</v>
      </c>
      <c r="C95" s="158" t="s">
        <v>1455</v>
      </c>
      <c r="D95" s="162" t="s">
        <v>490</v>
      </c>
      <c r="E95" s="158" t="s">
        <v>1151</v>
      </c>
      <c r="F95" s="158" t="s">
        <v>1151</v>
      </c>
      <c r="G95" s="163">
        <v>291.64999999999998</v>
      </c>
      <c r="H95" s="161" t="s">
        <v>1452</v>
      </c>
    </row>
    <row r="96" spans="1:8" ht="38.25">
      <c r="A96" s="162" t="s">
        <v>1456</v>
      </c>
      <c r="B96" s="158" t="s">
        <v>1130</v>
      </c>
      <c r="C96" s="158" t="s">
        <v>1239</v>
      </c>
      <c r="D96" s="162" t="s">
        <v>490</v>
      </c>
      <c r="E96" s="158" t="s">
        <v>1457</v>
      </c>
      <c r="F96" s="158" t="s">
        <v>1457</v>
      </c>
      <c r="G96" s="163">
        <v>440</v>
      </c>
      <c r="H96" s="161" t="s">
        <v>1458</v>
      </c>
    </row>
    <row r="97" spans="1:8" ht="38.25">
      <c r="A97" s="162" t="s">
        <v>1459</v>
      </c>
      <c r="B97" s="158" t="s">
        <v>1130</v>
      </c>
      <c r="C97" s="158" t="s">
        <v>1216</v>
      </c>
      <c r="D97" s="162" t="s">
        <v>490</v>
      </c>
      <c r="E97" s="158" t="s">
        <v>1217</v>
      </c>
      <c r="F97" s="158" t="s">
        <v>1217</v>
      </c>
      <c r="G97" s="163">
        <v>378</v>
      </c>
      <c r="H97" s="161" t="s">
        <v>1460</v>
      </c>
    </row>
    <row r="98" spans="1:8" ht="38.25">
      <c r="A98" s="162" t="s">
        <v>1461</v>
      </c>
      <c r="B98" s="158" t="s">
        <v>1130</v>
      </c>
      <c r="C98" s="158" t="s">
        <v>1462</v>
      </c>
      <c r="D98" s="162" t="s">
        <v>490</v>
      </c>
      <c r="E98" s="158" t="s">
        <v>1463</v>
      </c>
      <c r="F98" s="158" t="s">
        <v>1463</v>
      </c>
      <c r="G98" s="163">
        <v>700.5</v>
      </c>
      <c r="H98" s="161" t="s">
        <v>1464</v>
      </c>
    </row>
    <row r="99" spans="1:8" ht="51">
      <c r="A99" s="162" t="s">
        <v>1465</v>
      </c>
      <c r="B99" s="158" t="s">
        <v>1130</v>
      </c>
      <c r="C99" s="158" t="s">
        <v>1466</v>
      </c>
      <c r="D99" s="162" t="s">
        <v>499</v>
      </c>
      <c r="E99" s="158" t="s">
        <v>1467</v>
      </c>
      <c r="F99" s="158" t="s">
        <v>1468</v>
      </c>
      <c r="G99" s="163">
        <v>1503.25</v>
      </c>
      <c r="H99" s="161" t="s">
        <v>1469</v>
      </c>
    </row>
    <row r="100" spans="1:8" ht="25.5">
      <c r="A100" s="162" t="s">
        <v>1470</v>
      </c>
      <c r="B100" s="158" t="s">
        <v>1130</v>
      </c>
      <c r="C100" s="158" t="s">
        <v>1178</v>
      </c>
      <c r="D100" s="162" t="s">
        <v>490</v>
      </c>
      <c r="E100" s="158" t="s">
        <v>1420</v>
      </c>
      <c r="F100" s="158" t="s">
        <v>1420</v>
      </c>
      <c r="G100" s="163">
        <v>1407.6</v>
      </c>
      <c r="H100" s="161" t="s">
        <v>1471</v>
      </c>
    </row>
    <row r="101" spans="1:8" ht="51">
      <c r="A101" s="162" t="s">
        <v>1472</v>
      </c>
      <c r="B101" s="158" t="s">
        <v>1130</v>
      </c>
      <c r="C101" s="158" t="s">
        <v>1473</v>
      </c>
      <c r="D101" s="162" t="s">
        <v>490</v>
      </c>
      <c r="E101" s="158" t="s">
        <v>1474</v>
      </c>
      <c r="F101" s="158" t="s">
        <v>1474</v>
      </c>
      <c r="G101" s="163">
        <v>171.48</v>
      </c>
      <c r="H101" s="161" t="s">
        <v>1475</v>
      </c>
    </row>
    <row r="102" spans="1:8" ht="38.25">
      <c r="A102" s="162" t="s">
        <v>1476</v>
      </c>
      <c r="B102" s="158" t="s">
        <v>1130</v>
      </c>
      <c r="C102" s="158" t="s">
        <v>1477</v>
      </c>
      <c r="D102" s="162" t="s">
        <v>499</v>
      </c>
      <c r="E102" s="158" t="s">
        <v>1313</v>
      </c>
      <c r="F102" s="158" t="s">
        <v>1392</v>
      </c>
      <c r="G102" s="163">
        <v>240</v>
      </c>
      <c r="H102" s="161" t="s">
        <v>1478</v>
      </c>
    </row>
    <row r="103" spans="1:8" ht="51">
      <c r="A103" s="162" t="s">
        <v>1479</v>
      </c>
      <c r="B103" s="158" t="s">
        <v>1130</v>
      </c>
      <c r="C103" s="158" t="s">
        <v>1480</v>
      </c>
      <c r="D103" s="162" t="s">
        <v>490</v>
      </c>
      <c r="E103" s="158" t="s">
        <v>1273</v>
      </c>
      <c r="F103" s="158" t="s">
        <v>1273</v>
      </c>
      <c r="G103" s="163">
        <v>660</v>
      </c>
      <c r="H103" s="161" t="s">
        <v>1481</v>
      </c>
    </row>
    <row r="104" spans="1:8" ht="25.5">
      <c r="A104" s="162" t="s">
        <v>1482</v>
      </c>
      <c r="B104" s="158" t="s">
        <v>1130</v>
      </c>
      <c r="C104" s="158" t="s">
        <v>1483</v>
      </c>
      <c r="D104" s="162" t="s">
        <v>490</v>
      </c>
      <c r="E104" s="158" t="s">
        <v>1484</v>
      </c>
      <c r="F104" s="158" t="s">
        <v>1484</v>
      </c>
      <c r="G104" s="163">
        <v>870</v>
      </c>
      <c r="H104" s="161" t="s">
        <v>1485</v>
      </c>
    </row>
    <row r="105" spans="1:8" ht="38.25">
      <c r="A105" s="162" t="s">
        <v>1486</v>
      </c>
      <c r="B105" s="158" t="s">
        <v>1130</v>
      </c>
      <c r="C105" s="158" t="s">
        <v>1487</v>
      </c>
      <c r="D105" s="162" t="s">
        <v>490</v>
      </c>
      <c r="E105" s="158" t="s">
        <v>1463</v>
      </c>
      <c r="F105" s="158" t="s">
        <v>1463</v>
      </c>
      <c r="G105" s="163">
        <v>700.5</v>
      </c>
      <c r="H105" s="161" t="s">
        <v>1488</v>
      </c>
    </row>
    <row r="106" spans="1:8" ht="25.5">
      <c r="A106" s="162" t="s">
        <v>1489</v>
      </c>
      <c r="B106" s="158" t="s">
        <v>1130</v>
      </c>
      <c r="C106" s="158" t="s">
        <v>1490</v>
      </c>
      <c r="D106" s="162" t="s">
        <v>490</v>
      </c>
      <c r="E106" s="158" t="s">
        <v>1371</v>
      </c>
      <c r="F106" s="158" t="s">
        <v>1371</v>
      </c>
      <c r="G106" s="163">
        <v>3</v>
      </c>
      <c r="H106" s="161" t="s">
        <v>1491</v>
      </c>
    </row>
    <row r="107" spans="1:8" ht="25.5">
      <c r="A107" s="162" t="s">
        <v>1492</v>
      </c>
      <c r="B107" s="158" t="s">
        <v>1130</v>
      </c>
      <c r="C107" s="158" t="s">
        <v>1493</v>
      </c>
      <c r="D107" s="162" t="s">
        <v>490</v>
      </c>
      <c r="E107" s="158" t="s">
        <v>1494</v>
      </c>
      <c r="F107" s="158" t="s">
        <v>1494</v>
      </c>
      <c r="G107" s="163">
        <v>3.84</v>
      </c>
      <c r="H107" s="161" t="s">
        <v>1495</v>
      </c>
    </row>
    <row r="108" spans="1:8" ht="51">
      <c r="A108" s="162" t="s">
        <v>1496</v>
      </c>
      <c r="B108" s="158" t="s">
        <v>1130</v>
      </c>
      <c r="C108" s="158" t="s">
        <v>1497</v>
      </c>
      <c r="D108" s="162" t="s">
        <v>490</v>
      </c>
      <c r="E108" s="158" t="s">
        <v>1273</v>
      </c>
      <c r="F108" s="158" t="s">
        <v>1273</v>
      </c>
      <c r="G108" s="163">
        <v>660</v>
      </c>
      <c r="H108" s="161" t="s">
        <v>1498</v>
      </c>
    </row>
    <row r="109" spans="1:8" ht="38.25">
      <c r="A109" s="162" t="s">
        <v>1499</v>
      </c>
      <c r="B109" s="158" t="s">
        <v>1130</v>
      </c>
      <c r="C109" s="158" t="s">
        <v>1500</v>
      </c>
      <c r="D109" s="162" t="s">
        <v>490</v>
      </c>
      <c r="E109" s="158" t="s">
        <v>1501</v>
      </c>
      <c r="F109" s="158" t="s">
        <v>1501</v>
      </c>
      <c r="G109" s="163">
        <v>440.58</v>
      </c>
      <c r="H109" s="161" t="s">
        <v>1502</v>
      </c>
    </row>
    <row r="110" spans="1:8" ht="51">
      <c r="A110" s="162" t="s">
        <v>1503</v>
      </c>
      <c r="B110" s="158" t="s">
        <v>1130</v>
      </c>
      <c r="C110" s="158" t="s">
        <v>1504</v>
      </c>
      <c r="D110" s="162" t="s">
        <v>490</v>
      </c>
      <c r="E110" s="158" t="s">
        <v>1424</v>
      </c>
      <c r="F110" s="158" t="s">
        <v>1424</v>
      </c>
      <c r="G110" s="163">
        <v>1021.68</v>
      </c>
      <c r="H110" s="161" t="s">
        <v>1505</v>
      </c>
    </row>
    <row r="111" spans="1:8" ht="38.25">
      <c r="A111" s="162" t="s">
        <v>1506</v>
      </c>
      <c r="B111" s="158" t="s">
        <v>1130</v>
      </c>
      <c r="C111" s="158" t="s">
        <v>1507</v>
      </c>
      <c r="D111" s="162" t="s">
        <v>490</v>
      </c>
      <c r="E111" s="158" t="s">
        <v>1508</v>
      </c>
      <c r="F111" s="158" t="s">
        <v>1508</v>
      </c>
      <c r="G111" s="163">
        <v>201.4</v>
      </c>
      <c r="H111" s="161" t="s">
        <v>1509</v>
      </c>
    </row>
    <row r="112" spans="1:8" ht="25.5">
      <c r="A112" s="162" t="s">
        <v>1510</v>
      </c>
      <c r="B112" s="158" t="s">
        <v>1130</v>
      </c>
      <c r="C112" s="158" t="s">
        <v>1511</v>
      </c>
      <c r="D112" s="162" t="s">
        <v>490</v>
      </c>
      <c r="E112" s="158" t="s">
        <v>1508</v>
      </c>
      <c r="F112" s="158" t="s">
        <v>1508</v>
      </c>
      <c r="G112" s="163">
        <v>760</v>
      </c>
      <c r="H112" s="161" t="s">
        <v>1509</v>
      </c>
    </row>
    <row r="113" spans="1:8" ht="38.25">
      <c r="A113" s="162" t="s">
        <v>1512</v>
      </c>
      <c r="B113" s="158" t="s">
        <v>1130</v>
      </c>
      <c r="C113" s="158" t="s">
        <v>1513</v>
      </c>
      <c r="D113" s="162" t="s">
        <v>490</v>
      </c>
      <c r="E113" s="158" t="s">
        <v>1508</v>
      </c>
      <c r="F113" s="158" t="s">
        <v>1508</v>
      </c>
      <c r="G113" s="163">
        <v>658.1</v>
      </c>
      <c r="H113" s="161" t="s">
        <v>1509</v>
      </c>
    </row>
    <row r="114" spans="1:8" ht="25.5">
      <c r="A114" s="162" t="s">
        <v>1514</v>
      </c>
      <c r="B114" s="158" t="s">
        <v>1130</v>
      </c>
      <c r="C114" s="158" t="s">
        <v>1515</v>
      </c>
      <c r="D114" s="162" t="s">
        <v>490</v>
      </c>
      <c r="E114" s="158" t="s">
        <v>1508</v>
      </c>
      <c r="F114" s="158" t="s">
        <v>1508</v>
      </c>
      <c r="G114" s="163">
        <v>114</v>
      </c>
      <c r="H114" s="161" t="s">
        <v>1509</v>
      </c>
    </row>
    <row r="115" spans="1:8" ht="38.25">
      <c r="A115" s="162" t="s">
        <v>1516</v>
      </c>
      <c r="B115" s="158" t="s">
        <v>1130</v>
      </c>
      <c r="C115" s="158" t="s">
        <v>1517</v>
      </c>
      <c r="D115" s="162" t="s">
        <v>490</v>
      </c>
      <c r="E115" s="158" t="s">
        <v>1518</v>
      </c>
      <c r="F115" s="158" t="s">
        <v>1518</v>
      </c>
      <c r="G115" s="163">
        <v>174.99</v>
      </c>
      <c r="H115" s="161" t="s">
        <v>1519</v>
      </c>
    </row>
    <row r="116" spans="1:8" ht="127.5">
      <c r="A116" s="162" t="s">
        <v>1520</v>
      </c>
      <c r="B116" s="158" t="s">
        <v>1130</v>
      </c>
      <c r="C116" s="158" t="s">
        <v>1521</v>
      </c>
      <c r="D116" s="162" t="s">
        <v>499</v>
      </c>
      <c r="E116" s="158" t="s">
        <v>1522</v>
      </c>
      <c r="F116" s="158" t="s">
        <v>1441</v>
      </c>
      <c r="G116" s="163">
        <v>450</v>
      </c>
      <c r="H116" s="161" t="s">
        <v>1523</v>
      </c>
    </row>
    <row r="117" spans="1:8" ht="25.5">
      <c r="A117" s="162" t="s">
        <v>1524</v>
      </c>
      <c r="B117" s="158" t="s">
        <v>1130</v>
      </c>
      <c r="C117" s="158" t="s">
        <v>1525</v>
      </c>
      <c r="D117" s="162" t="s">
        <v>1213</v>
      </c>
      <c r="E117" s="158" t="s">
        <v>1155</v>
      </c>
      <c r="F117" s="158" t="s">
        <v>1155</v>
      </c>
      <c r="G117" s="163">
        <v>207.2</v>
      </c>
      <c r="H117" s="161" t="s">
        <v>1526</v>
      </c>
    </row>
    <row r="118" spans="1:8" ht="38.25">
      <c r="A118" s="162" t="s">
        <v>1527</v>
      </c>
      <c r="B118" s="158" t="s">
        <v>1130</v>
      </c>
      <c r="C118" s="158" t="s">
        <v>1528</v>
      </c>
      <c r="D118" s="162" t="s">
        <v>490</v>
      </c>
      <c r="E118" s="158" t="s">
        <v>1424</v>
      </c>
      <c r="F118" s="158" t="s">
        <v>1424</v>
      </c>
      <c r="G118" s="163">
        <v>1021.68</v>
      </c>
      <c r="H118" s="161" t="s">
        <v>1526</v>
      </c>
    </row>
    <row r="119" spans="1:8" ht="38.25">
      <c r="A119" s="162" t="s">
        <v>1529</v>
      </c>
      <c r="B119" s="158" t="s">
        <v>1130</v>
      </c>
      <c r="C119" s="158" t="s">
        <v>1530</v>
      </c>
      <c r="D119" s="162" t="s">
        <v>1213</v>
      </c>
      <c r="E119" s="158" t="s">
        <v>1424</v>
      </c>
      <c r="F119" s="158" t="s">
        <v>1424</v>
      </c>
      <c r="G119" s="163">
        <v>289</v>
      </c>
      <c r="H119" s="161" t="s">
        <v>1531</v>
      </c>
    </row>
    <row r="120" spans="1:8" ht="89.25">
      <c r="A120" s="162" t="s">
        <v>1532</v>
      </c>
      <c r="B120" s="158" t="s">
        <v>1130</v>
      </c>
      <c r="C120" s="158" t="s">
        <v>1533</v>
      </c>
      <c r="D120" s="162" t="s">
        <v>499</v>
      </c>
      <c r="E120" s="158" t="s">
        <v>1299</v>
      </c>
      <c r="F120" s="158" t="s">
        <v>1300</v>
      </c>
      <c r="G120" s="163">
        <v>444</v>
      </c>
      <c r="H120" s="161" t="s">
        <v>1534</v>
      </c>
    </row>
    <row r="121" spans="1:8" ht="63.75">
      <c r="A121" s="162" t="s">
        <v>1535</v>
      </c>
      <c r="B121" s="158" t="s">
        <v>1130</v>
      </c>
      <c r="C121" s="158" t="s">
        <v>1536</v>
      </c>
      <c r="D121" s="162" t="s">
        <v>490</v>
      </c>
      <c r="E121" s="158" t="s">
        <v>1537</v>
      </c>
      <c r="F121" s="158" t="s">
        <v>1537</v>
      </c>
      <c r="G121" s="163">
        <v>1822</v>
      </c>
      <c r="H121" s="161" t="s">
        <v>1538</v>
      </c>
    </row>
    <row r="122" spans="1:8" ht="51">
      <c r="A122" s="162" t="s">
        <v>1539</v>
      </c>
      <c r="B122" s="158" t="s">
        <v>1130</v>
      </c>
      <c r="C122" s="158" t="s">
        <v>1540</v>
      </c>
      <c r="D122" s="162" t="s">
        <v>490</v>
      </c>
      <c r="E122" s="158" t="s">
        <v>1240</v>
      </c>
      <c r="F122" s="158" t="s">
        <v>1240</v>
      </c>
      <c r="G122" s="163">
        <v>720</v>
      </c>
      <c r="H122" s="161" t="s">
        <v>1541</v>
      </c>
    </row>
    <row r="123" spans="1:8" ht="25.5">
      <c r="A123" s="162" t="s">
        <v>1542</v>
      </c>
      <c r="B123" s="158" t="s">
        <v>1130</v>
      </c>
      <c r="C123" s="158" t="s">
        <v>1543</v>
      </c>
      <c r="D123" s="162" t="s">
        <v>490</v>
      </c>
      <c r="E123" s="158" t="s">
        <v>1151</v>
      </c>
      <c r="F123" s="158" t="s">
        <v>1151</v>
      </c>
      <c r="G123" s="163">
        <v>270.48</v>
      </c>
      <c r="H123" s="161" t="s">
        <v>1541</v>
      </c>
    </row>
    <row r="124" spans="1:8" ht="63.75">
      <c r="A124" s="162" t="s">
        <v>1544</v>
      </c>
      <c r="B124" s="158" t="s">
        <v>1130</v>
      </c>
      <c r="C124" s="158" t="s">
        <v>1545</v>
      </c>
      <c r="D124" s="162" t="s">
        <v>499</v>
      </c>
      <c r="E124" s="158" t="s">
        <v>1546</v>
      </c>
      <c r="F124" s="158" t="s">
        <v>1547</v>
      </c>
      <c r="G124" s="163">
        <v>1215.75</v>
      </c>
      <c r="H124" s="161" t="s">
        <v>1548</v>
      </c>
    </row>
    <row r="125" spans="1:8" ht="25.5">
      <c r="A125" s="162" t="s">
        <v>1549</v>
      </c>
      <c r="B125" s="158" t="s">
        <v>1130</v>
      </c>
      <c r="C125" s="158" t="s">
        <v>1550</v>
      </c>
      <c r="D125" s="162" t="s">
        <v>490</v>
      </c>
      <c r="E125" s="158" t="s">
        <v>1179</v>
      </c>
      <c r="F125" s="158" t="s">
        <v>1179</v>
      </c>
      <c r="G125" s="163">
        <v>116</v>
      </c>
      <c r="H125" s="161" t="s">
        <v>1551</v>
      </c>
    </row>
    <row r="126" spans="1:8" ht="38.25">
      <c r="A126" s="162" t="s">
        <v>1552</v>
      </c>
      <c r="B126" s="158" t="s">
        <v>1130</v>
      </c>
      <c r="C126" s="158" t="s">
        <v>1553</v>
      </c>
      <c r="D126" s="162" t="s">
        <v>490</v>
      </c>
      <c r="E126" s="158" t="s">
        <v>1463</v>
      </c>
      <c r="F126" s="158" t="s">
        <v>1554</v>
      </c>
      <c r="G126" s="163">
        <v>700.5</v>
      </c>
      <c r="H126" s="161" t="s">
        <v>1555</v>
      </c>
    </row>
    <row r="127" spans="1:8" ht="63.75">
      <c r="A127" s="162" t="s">
        <v>1556</v>
      </c>
      <c r="B127" s="158" t="s">
        <v>1130</v>
      </c>
      <c r="C127" s="158" t="s">
        <v>1557</v>
      </c>
      <c r="D127" s="162" t="s">
        <v>499</v>
      </c>
      <c r="E127" s="158" t="s">
        <v>1546</v>
      </c>
      <c r="F127" s="158" t="s">
        <v>1558</v>
      </c>
      <c r="G127" s="163">
        <v>110.7</v>
      </c>
      <c r="H127" s="161" t="s">
        <v>1559</v>
      </c>
    </row>
    <row r="128" spans="1:8" ht="63.75">
      <c r="A128" s="162" t="s">
        <v>1560</v>
      </c>
      <c r="B128" s="158" t="s">
        <v>1130</v>
      </c>
      <c r="C128" s="158" t="s">
        <v>1561</v>
      </c>
      <c r="D128" s="162" t="s">
        <v>499</v>
      </c>
      <c r="E128" s="158" t="s">
        <v>1546</v>
      </c>
      <c r="F128" s="158" t="s">
        <v>1547</v>
      </c>
      <c r="G128" s="163">
        <v>13</v>
      </c>
      <c r="H128" s="161" t="s">
        <v>1562</v>
      </c>
    </row>
    <row r="129" spans="1:8" ht="51">
      <c r="A129" s="162" t="s">
        <v>1563</v>
      </c>
      <c r="B129" s="158" t="s">
        <v>1130</v>
      </c>
      <c r="C129" s="158" t="s">
        <v>1564</v>
      </c>
      <c r="D129" s="162" t="s">
        <v>490</v>
      </c>
      <c r="E129" s="158" t="s">
        <v>1240</v>
      </c>
      <c r="F129" s="158" t="s">
        <v>1240</v>
      </c>
      <c r="G129" s="163">
        <v>180</v>
      </c>
      <c r="H129" s="161" t="s">
        <v>1565</v>
      </c>
    </row>
    <row r="130" spans="1:8" ht="38.25">
      <c r="A130" s="162" t="s">
        <v>1566</v>
      </c>
      <c r="B130" s="158" t="s">
        <v>1130</v>
      </c>
      <c r="C130" s="158" t="s">
        <v>1567</v>
      </c>
      <c r="D130" s="162" t="s">
        <v>490</v>
      </c>
      <c r="E130" s="158" t="s">
        <v>1273</v>
      </c>
      <c r="F130" s="158" t="s">
        <v>1273</v>
      </c>
      <c r="G130" s="163">
        <v>660</v>
      </c>
      <c r="H130" s="161" t="s">
        <v>1568</v>
      </c>
    </row>
    <row r="131" spans="1:8" ht="51">
      <c r="A131" s="162" t="s">
        <v>1569</v>
      </c>
      <c r="B131" s="158" t="s">
        <v>1130</v>
      </c>
      <c r="C131" s="158" t="s">
        <v>1570</v>
      </c>
      <c r="D131" s="162" t="s">
        <v>490</v>
      </c>
      <c r="E131" s="158" t="s">
        <v>1571</v>
      </c>
      <c r="F131" s="158" t="s">
        <v>1571</v>
      </c>
      <c r="G131" s="163">
        <v>264.14999999999998</v>
      </c>
      <c r="H131" s="161" t="s">
        <v>1572</v>
      </c>
    </row>
    <row r="132" spans="1:8" ht="51">
      <c r="A132" s="162" t="s">
        <v>1573</v>
      </c>
      <c r="B132" s="158" t="s">
        <v>1130</v>
      </c>
      <c r="C132" s="158" t="s">
        <v>1574</v>
      </c>
      <c r="D132" s="162" t="s">
        <v>490</v>
      </c>
      <c r="E132" s="158" t="s">
        <v>1571</v>
      </c>
      <c r="F132" s="158" t="s">
        <v>1571</v>
      </c>
      <c r="G132" s="163">
        <v>211.32</v>
      </c>
      <c r="H132" s="161" t="s">
        <v>1575</v>
      </c>
    </row>
    <row r="133" spans="1:8" ht="25.5">
      <c r="A133" s="162" t="s">
        <v>1576</v>
      </c>
      <c r="B133" s="158" t="s">
        <v>1130</v>
      </c>
      <c r="C133" s="158" t="s">
        <v>1577</v>
      </c>
      <c r="D133" s="162" t="s">
        <v>490</v>
      </c>
      <c r="E133" s="158" t="s">
        <v>1578</v>
      </c>
      <c r="F133" s="158" t="s">
        <v>1578</v>
      </c>
      <c r="G133" s="163">
        <v>3</v>
      </c>
      <c r="H133" s="161" t="s">
        <v>1579</v>
      </c>
    </row>
    <row r="134" spans="1:8" ht="38.25">
      <c r="A134" s="162" t="s">
        <v>1580</v>
      </c>
      <c r="B134" s="158" t="s">
        <v>1130</v>
      </c>
      <c r="C134" s="158" t="s">
        <v>1581</v>
      </c>
      <c r="D134" s="162" t="s">
        <v>490</v>
      </c>
      <c r="E134" s="158" t="s">
        <v>1582</v>
      </c>
      <c r="F134" s="158" t="s">
        <v>1582</v>
      </c>
      <c r="G134" s="163">
        <v>1460</v>
      </c>
      <c r="H134" s="161" t="s">
        <v>1572</v>
      </c>
    </row>
    <row r="135" spans="1:8" ht="25.5">
      <c r="A135" s="162" t="s">
        <v>1583</v>
      </c>
      <c r="B135" s="158" t="s">
        <v>1130</v>
      </c>
      <c r="C135" s="158" t="s">
        <v>1584</v>
      </c>
      <c r="D135" s="162" t="s">
        <v>490</v>
      </c>
      <c r="E135" s="158" t="s">
        <v>1585</v>
      </c>
      <c r="F135" s="158" t="s">
        <v>1585</v>
      </c>
      <c r="G135" s="163">
        <v>245</v>
      </c>
      <c r="H135" s="161" t="s">
        <v>1586</v>
      </c>
    </row>
    <row r="136" spans="1:8" ht="38.25">
      <c r="A136" s="162" t="s">
        <v>1587</v>
      </c>
      <c r="B136" s="158" t="s">
        <v>1130</v>
      </c>
      <c r="C136" s="158" t="s">
        <v>1588</v>
      </c>
      <c r="D136" s="162" t="s">
        <v>490</v>
      </c>
      <c r="E136" s="158" t="s">
        <v>1168</v>
      </c>
      <c r="F136" s="158" t="s">
        <v>1168</v>
      </c>
      <c r="G136" s="163">
        <v>532.79999999999995</v>
      </c>
      <c r="H136" s="161" t="s">
        <v>1589</v>
      </c>
    </row>
    <row r="137" spans="1:8" ht="38.25">
      <c r="A137" s="162" t="s">
        <v>1590</v>
      </c>
      <c r="B137" s="158" t="s">
        <v>1130</v>
      </c>
      <c r="C137" s="158" t="s">
        <v>1591</v>
      </c>
      <c r="D137" s="162" t="s">
        <v>490</v>
      </c>
      <c r="E137" s="158" t="s">
        <v>1273</v>
      </c>
      <c r="F137" s="158" t="s">
        <v>1273</v>
      </c>
      <c r="G137" s="163">
        <v>171.5</v>
      </c>
      <c r="H137" s="161" t="s">
        <v>1592</v>
      </c>
    </row>
    <row r="138" spans="1:8" ht="25.5">
      <c r="A138" s="162" t="s">
        <v>1593</v>
      </c>
      <c r="B138" s="158" t="s">
        <v>1130</v>
      </c>
      <c r="C138" s="158" t="s">
        <v>1594</v>
      </c>
      <c r="D138" s="162" t="s">
        <v>490</v>
      </c>
      <c r="E138" s="158" t="s">
        <v>1595</v>
      </c>
      <c r="F138" s="158" t="s">
        <v>1595</v>
      </c>
      <c r="G138" s="163">
        <v>7.68</v>
      </c>
      <c r="H138" s="161" t="s">
        <v>1596</v>
      </c>
    </row>
    <row r="139" spans="1:8" ht="25.5">
      <c r="A139" s="162" t="s">
        <v>1597</v>
      </c>
      <c r="B139" s="158" t="s">
        <v>1130</v>
      </c>
      <c r="C139" s="158" t="s">
        <v>1598</v>
      </c>
      <c r="D139" s="162" t="s">
        <v>490</v>
      </c>
      <c r="E139" s="158" t="s">
        <v>1599</v>
      </c>
      <c r="F139" s="158" t="s">
        <v>1599</v>
      </c>
      <c r="G139" s="163">
        <v>714</v>
      </c>
      <c r="H139" s="161" t="s">
        <v>1600</v>
      </c>
    </row>
    <row r="140" spans="1:8" ht="76.5">
      <c r="A140" s="162" t="s">
        <v>1601</v>
      </c>
      <c r="B140" s="158" t="s">
        <v>1130</v>
      </c>
      <c r="C140" s="158" t="s">
        <v>1602</v>
      </c>
      <c r="D140" s="162" t="s">
        <v>499</v>
      </c>
      <c r="E140" s="158" t="s">
        <v>1603</v>
      </c>
      <c r="F140" s="158" t="s">
        <v>1604</v>
      </c>
      <c r="G140" s="163">
        <v>128.88</v>
      </c>
      <c r="H140" s="161" t="s">
        <v>1605</v>
      </c>
    </row>
    <row r="141" spans="1:8" ht="38.25">
      <c r="A141" s="162" t="s">
        <v>1606</v>
      </c>
      <c r="B141" s="158" t="s">
        <v>1130</v>
      </c>
      <c r="C141" s="158" t="s">
        <v>1607</v>
      </c>
      <c r="D141" s="162" t="s">
        <v>490</v>
      </c>
      <c r="E141" s="158" t="s">
        <v>1608</v>
      </c>
      <c r="F141" s="158" t="s">
        <v>1608</v>
      </c>
      <c r="G141" s="163">
        <v>700.5</v>
      </c>
      <c r="H141" s="161" t="s">
        <v>1609</v>
      </c>
    </row>
    <row r="142" spans="1:8" ht="38.25">
      <c r="A142" s="162" t="s">
        <v>1610</v>
      </c>
      <c r="B142" s="158" t="s">
        <v>1130</v>
      </c>
      <c r="C142" s="158" t="s">
        <v>1611</v>
      </c>
      <c r="D142" s="162" t="s">
        <v>490</v>
      </c>
      <c r="E142" s="158" t="s">
        <v>1612</v>
      </c>
      <c r="F142" s="158" t="s">
        <v>1612</v>
      </c>
      <c r="G142" s="163">
        <v>496.44</v>
      </c>
      <c r="H142" s="161" t="s">
        <v>1613</v>
      </c>
    </row>
    <row r="143" spans="1:8">
      <c r="A143" s="1"/>
      <c r="B143" s="1"/>
      <c r="C143" s="1"/>
      <c r="D143" s="38"/>
      <c r="E143" s="39"/>
      <c r="F143" s="40"/>
      <c r="G143" s="1"/>
      <c r="H143" s="1"/>
    </row>
    <row r="144" spans="1:8" ht="16.5">
      <c r="A144" s="1"/>
      <c r="B144" s="1"/>
      <c r="C144" s="1"/>
      <c r="D144" s="39"/>
      <c r="E144" s="39"/>
      <c r="F144" s="40"/>
      <c r="G144" s="41"/>
      <c r="H144" s="42" t="s">
        <v>1614</v>
      </c>
    </row>
    <row r="145" spans="1:8" ht="33">
      <c r="A145" s="1"/>
      <c r="B145" s="1"/>
      <c r="C145" s="1"/>
      <c r="D145" s="39"/>
      <c r="E145" s="43"/>
      <c r="F145" s="40"/>
      <c r="G145" s="44" t="s">
        <v>1615</v>
      </c>
      <c r="H145" s="42" t="s">
        <v>1616</v>
      </c>
    </row>
  </sheetData>
  <mergeCells count="1">
    <mergeCell ref="A1:H1"/>
  </mergeCells>
  <dataValidations count="1">
    <dataValidation type="date" errorStyle="warning" allowBlank="1" showErrorMessage="1" errorTitle="FORMATO DATA ERRATO" error="INSERIRE LA DATA NEL FORMATO:  GG/MM/AAAA_x000a_ -&gt; Esempio: 10/05/2014" sqref="H102:H103 H118">
      <formula1>40909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355"/>
  <sheetViews>
    <sheetView workbookViewId="0">
      <selection activeCell="A3" sqref="A3"/>
    </sheetView>
  </sheetViews>
  <sheetFormatPr defaultRowHeight="15"/>
  <cols>
    <col min="1" max="1" width="9.140625" style="1"/>
    <col min="2" max="7" width="24.7109375" style="39" customWidth="1"/>
    <col min="8" max="8" width="11.5703125" style="1" customWidth="1"/>
    <col min="9" max="16384" width="9.140625" style="1"/>
  </cols>
  <sheetData>
    <row r="1" spans="1:8">
      <c r="A1" s="169"/>
      <c r="B1" s="176" t="s">
        <v>5525</v>
      </c>
      <c r="C1" s="176"/>
      <c r="D1" s="176"/>
      <c r="E1" s="176" t="s">
        <v>5526</v>
      </c>
      <c r="F1" s="176" t="s">
        <v>5527</v>
      </c>
      <c r="G1" s="176"/>
      <c r="H1" s="176"/>
    </row>
    <row r="2" spans="1:8">
      <c r="A2" s="177"/>
      <c r="B2" s="177"/>
      <c r="C2" s="177"/>
      <c r="D2" s="177"/>
      <c r="E2" s="177"/>
      <c r="F2" s="177"/>
      <c r="G2" s="177"/>
      <c r="H2" s="177"/>
    </row>
    <row r="3" spans="1:8" ht="25.5">
      <c r="A3" s="178" t="s">
        <v>1</v>
      </c>
      <c r="B3" s="179" t="s">
        <v>5528</v>
      </c>
      <c r="C3" s="178" t="s">
        <v>3</v>
      </c>
      <c r="D3" s="179" t="s">
        <v>5529</v>
      </c>
      <c r="E3" s="179" t="s">
        <v>5530</v>
      </c>
      <c r="F3" s="178" t="s">
        <v>5531</v>
      </c>
      <c r="G3" s="180" t="s">
        <v>5532</v>
      </c>
      <c r="H3" s="178" t="s">
        <v>5533</v>
      </c>
    </row>
    <row r="4" spans="1:8" ht="25.5">
      <c r="A4" s="154" t="s">
        <v>5534</v>
      </c>
      <c r="B4" s="181" t="s">
        <v>5535</v>
      </c>
      <c r="C4" s="182" t="s">
        <v>5536</v>
      </c>
      <c r="D4" s="183" t="s">
        <v>5537</v>
      </c>
      <c r="E4" s="183" t="s">
        <v>5538</v>
      </c>
      <c r="F4" s="183" t="s">
        <v>5538</v>
      </c>
      <c r="G4" s="184">
        <v>6.0011999999999999</v>
      </c>
      <c r="H4" s="183" t="s">
        <v>5539</v>
      </c>
    </row>
    <row r="5" spans="1:8" ht="26.25">
      <c r="A5" s="154" t="s">
        <v>5540</v>
      </c>
      <c r="B5" s="181" t="s">
        <v>5535</v>
      </c>
      <c r="C5" s="154" t="s">
        <v>5541</v>
      </c>
      <c r="D5" s="183" t="s">
        <v>5537</v>
      </c>
      <c r="E5" s="155" t="s">
        <v>5542</v>
      </c>
      <c r="F5" s="155" t="s">
        <v>5542</v>
      </c>
      <c r="G5" s="184">
        <v>205.00299999999999</v>
      </c>
      <c r="H5" s="183" t="s">
        <v>5543</v>
      </c>
    </row>
    <row r="6" spans="1:8" ht="25.5">
      <c r="A6" s="154" t="s">
        <v>5544</v>
      </c>
      <c r="B6" s="181" t="s">
        <v>5535</v>
      </c>
      <c r="C6" s="154" t="s">
        <v>5536</v>
      </c>
      <c r="D6" s="183" t="s">
        <v>5537</v>
      </c>
      <c r="E6" s="183" t="s">
        <v>5538</v>
      </c>
      <c r="F6" s="183" t="s">
        <v>5538</v>
      </c>
      <c r="G6" s="184">
        <v>5.0010000000000003</v>
      </c>
      <c r="H6" s="183" t="s">
        <v>5545</v>
      </c>
    </row>
    <row r="7" spans="1:8" ht="38.25">
      <c r="A7" s="154" t="s">
        <v>5546</v>
      </c>
      <c r="B7" s="181" t="s">
        <v>5535</v>
      </c>
      <c r="C7" s="154" t="s">
        <v>5547</v>
      </c>
      <c r="D7" s="183" t="s">
        <v>5548</v>
      </c>
      <c r="E7" s="183" t="s">
        <v>5549</v>
      </c>
      <c r="F7" s="155" t="s">
        <v>5550</v>
      </c>
      <c r="G7" s="184">
        <v>148</v>
      </c>
      <c r="H7" s="183" t="s">
        <v>5551</v>
      </c>
    </row>
    <row r="8" spans="1:8" ht="25.5">
      <c r="A8" s="154" t="s">
        <v>5552</v>
      </c>
      <c r="B8" s="181" t="s">
        <v>5535</v>
      </c>
      <c r="C8" s="154" t="s">
        <v>5553</v>
      </c>
      <c r="D8" s="183" t="s">
        <v>5537</v>
      </c>
      <c r="E8" s="183" t="s">
        <v>5538</v>
      </c>
      <c r="F8" s="183" t="s">
        <v>5538</v>
      </c>
      <c r="G8" s="184">
        <v>6</v>
      </c>
      <c r="H8" s="183" t="s">
        <v>5554</v>
      </c>
    </row>
    <row r="9" spans="1:8" ht="38.25">
      <c r="A9" s="12" t="s">
        <v>5555</v>
      </c>
      <c r="B9" s="185" t="s">
        <v>5535</v>
      </c>
      <c r="C9" s="186" t="s">
        <v>5556</v>
      </c>
      <c r="D9" s="186" t="s">
        <v>5548</v>
      </c>
      <c r="E9" s="186" t="s">
        <v>5557</v>
      </c>
      <c r="F9" s="11" t="s">
        <v>5558</v>
      </c>
      <c r="G9" s="187">
        <v>110</v>
      </c>
      <c r="H9" s="186" t="s">
        <v>5554</v>
      </c>
    </row>
    <row r="10" spans="1:8" ht="51">
      <c r="A10" s="12" t="s">
        <v>5559</v>
      </c>
      <c r="B10" s="185" t="s">
        <v>5535</v>
      </c>
      <c r="C10" s="12" t="s">
        <v>5560</v>
      </c>
      <c r="D10" s="186" t="s">
        <v>5548</v>
      </c>
      <c r="E10" s="186" t="s">
        <v>5561</v>
      </c>
      <c r="F10" s="11" t="s">
        <v>5562</v>
      </c>
      <c r="G10" s="187">
        <v>130.18</v>
      </c>
      <c r="H10" s="186" t="s">
        <v>5563</v>
      </c>
    </row>
    <row r="11" spans="1:8" ht="26.25">
      <c r="A11" s="12" t="s">
        <v>5564</v>
      </c>
      <c r="B11" s="181" t="s">
        <v>5535</v>
      </c>
      <c r="C11" s="12" t="s">
        <v>5565</v>
      </c>
      <c r="D11" s="183" t="s">
        <v>5537</v>
      </c>
      <c r="E11" s="188" t="s">
        <v>5566</v>
      </c>
      <c r="F11" s="188" t="s">
        <v>5566</v>
      </c>
      <c r="G11" s="187">
        <v>170.88</v>
      </c>
      <c r="H11" s="186" t="s">
        <v>5567</v>
      </c>
    </row>
    <row r="12" spans="1:8" ht="51">
      <c r="A12" s="154" t="s">
        <v>5568</v>
      </c>
      <c r="B12" s="181" t="s">
        <v>5535</v>
      </c>
      <c r="C12" s="12" t="s">
        <v>5560</v>
      </c>
      <c r="D12" s="183" t="s">
        <v>5548</v>
      </c>
      <c r="E12" s="183" t="s">
        <v>5569</v>
      </c>
      <c r="F12" s="155" t="s">
        <v>5570</v>
      </c>
      <c r="G12" s="184">
        <v>562.35</v>
      </c>
      <c r="H12" s="183" t="s">
        <v>5571</v>
      </c>
    </row>
    <row r="13" spans="1:8" ht="38.25">
      <c r="A13" s="154" t="s">
        <v>5572</v>
      </c>
      <c r="B13" s="181" t="s">
        <v>5535</v>
      </c>
      <c r="C13" s="154" t="s">
        <v>5547</v>
      </c>
      <c r="D13" s="183" t="s">
        <v>5548</v>
      </c>
      <c r="E13" s="183" t="s">
        <v>5549</v>
      </c>
      <c r="F13" s="155" t="s">
        <v>5550</v>
      </c>
      <c r="G13" s="184">
        <v>173.6</v>
      </c>
      <c r="H13" s="183" t="s">
        <v>5573</v>
      </c>
    </row>
    <row r="14" spans="1:8" ht="26.25">
      <c r="A14" s="12" t="s">
        <v>5574</v>
      </c>
      <c r="B14" s="181" t="s">
        <v>5535</v>
      </c>
      <c r="C14" s="12" t="s">
        <v>5575</v>
      </c>
      <c r="D14" s="183" t="s">
        <v>5537</v>
      </c>
      <c r="E14" s="11" t="s">
        <v>5576</v>
      </c>
      <c r="F14" s="11" t="s">
        <v>5576</v>
      </c>
      <c r="G14" s="187">
        <v>873.84</v>
      </c>
      <c r="H14" s="186" t="s">
        <v>5577</v>
      </c>
    </row>
    <row r="15" spans="1:8" ht="25.5">
      <c r="A15" s="154" t="s">
        <v>5578</v>
      </c>
      <c r="B15" s="181" t="s">
        <v>5535</v>
      </c>
      <c r="C15" s="154" t="s">
        <v>5553</v>
      </c>
      <c r="D15" s="183" t="s">
        <v>5537</v>
      </c>
      <c r="E15" s="183" t="s">
        <v>5538</v>
      </c>
      <c r="F15" s="183" t="s">
        <v>5538</v>
      </c>
      <c r="G15" s="184">
        <v>10.002000000000001</v>
      </c>
      <c r="H15" s="183" t="s">
        <v>5579</v>
      </c>
    </row>
    <row r="16" spans="1:8" ht="63.75">
      <c r="A16" s="154" t="s">
        <v>5580</v>
      </c>
      <c r="B16" s="181" t="s">
        <v>5535</v>
      </c>
      <c r="C16" s="189" t="s">
        <v>5581</v>
      </c>
      <c r="D16" s="183" t="s">
        <v>5548</v>
      </c>
      <c r="E16" s="183" t="s">
        <v>5582</v>
      </c>
      <c r="F16" s="155" t="s">
        <v>5583</v>
      </c>
      <c r="G16" s="184">
        <v>277.5</v>
      </c>
      <c r="H16" s="183" t="s">
        <v>5584</v>
      </c>
    </row>
    <row r="17" spans="1:8" ht="51">
      <c r="A17" s="154" t="s">
        <v>5585</v>
      </c>
      <c r="B17" s="181" t="s">
        <v>5535</v>
      </c>
      <c r="C17" s="190" t="s">
        <v>5541</v>
      </c>
      <c r="D17" s="183" t="s">
        <v>5548</v>
      </c>
      <c r="E17" s="183" t="s">
        <v>5586</v>
      </c>
      <c r="F17" s="155" t="s">
        <v>5587</v>
      </c>
      <c r="G17" s="184">
        <v>135</v>
      </c>
      <c r="H17" s="183" t="s">
        <v>5588</v>
      </c>
    </row>
    <row r="18" spans="1:8" ht="26.25">
      <c r="A18" s="154" t="s">
        <v>5589</v>
      </c>
      <c r="B18" s="181" t="s">
        <v>5535</v>
      </c>
      <c r="C18" s="154" t="s">
        <v>5536</v>
      </c>
      <c r="D18" s="183" t="s">
        <v>5537</v>
      </c>
      <c r="E18" s="155" t="s">
        <v>5590</v>
      </c>
      <c r="F18" s="155" t="s">
        <v>5590</v>
      </c>
      <c r="G18" s="191" t="s">
        <v>5591</v>
      </c>
      <c r="H18" s="183" t="s">
        <v>5592</v>
      </c>
    </row>
    <row r="19" spans="1:8" ht="26.25">
      <c r="A19" s="154" t="s">
        <v>5593</v>
      </c>
      <c r="B19" s="181" t="s">
        <v>5535</v>
      </c>
      <c r="C19" s="154" t="s">
        <v>5594</v>
      </c>
      <c r="D19" s="183" t="s">
        <v>5537</v>
      </c>
      <c r="E19" s="155" t="s">
        <v>5595</v>
      </c>
      <c r="F19" s="155" t="s">
        <v>5595</v>
      </c>
      <c r="G19" s="184">
        <v>692</v>
      </c>
      <c r="H19" s="183" t="s">
        <v>5596</v>
      </c>
    </row>
    <row r="20" spans="1:8" ht="26.25">
      <c r="A20" s="12" t="s">
        <v>5597</v>
      </c>
      <c r="B20" s="181" t="s">
        <v>5535</v>
      </c>
      <c r="C20" s="186" t="s">
        <v>5598</v>
      </c>
      <c r="D20" s="183" t="s">
        <v>5537</v>
      </c>
      <c r="E20" s="11" t="s">
        <v>5599</v>
      </c>
      <c r="F20" s="11" t="s">
        <v>5599</v>
      </c>
      <c r="G20" s="187">
        <v>111.2</v>
      </c>
      <c r="H20" s="186" t="s">
        <v>5600</v>
      </c>
    </row>
    <row r="21" spans="1:8" ht="25.5">
      <c r="A21" s="154" t="s">
        <v>5601</v>
      </c>
      <c r="B21" s="181" t="s">
        <v>5535</v>
      </c>
      <c r="C21" s="183" t="s">
        <v>2078</v>
      </c>
      <c r="D21" s="183" t="s">
        <v>5548</v>
      </c>
      <c r="E21" s="183" t="s">
        <v>5602</v>
      </c>
      <c r="F21" s="155" t="s">
        <v>5603</v>
      </c>
      <c r="G21" s="184">
        <v>141</v>
      </c>
      <c r="H21" s="183" t="s">
        <v>5604</v>
      </c>
    </row>
    <row r="22" spans="1:8" ht="38.25">
      <c r="A22" s="154" t="s">
        <v>5605</v>
      </c>
      <c r="B22" s="181" t="s">
        <v>5535</v>
      </c>
      <c r="C22" s="183" t="s">
        <v>5606</v>
      </c>
      <c r="D22" s="183" t="s">
        <v>5537</v>
      </c>
      <c r="E22" s="11" t="s">
        <v>5599</v>
      </c>
      <c r="F22" s="11" t="s">
        <v>5599</v>
      </c>
      <c r="G22" s="184">
        <v>130</v>
      </c>
      <c r="H22" s="183" t="s">
        <v>5607</v>
      </c>
    </row>
    <row r="23" spans="1:8" ht="26.25">
      <c r="A23" s="192" t="s">
        <v>5608</v>
      </c>
      <c r="B23" s="181" t="s">
        <v>5535</v>
      </c>
      <c r="C23" s="12" t="s">
        <v>5553</v>
      </c>
      <c r="D23" s="183" t="s">
        <v>5537</v>
      </c>
      <c r="E23" s="11" t="s">
        <v>5609</v>
      </c>
      <c r="F23" s="11" t="s">
        <v>5609</v>
      </c>
      <c r="G23" s="187">
        <v>170.1</v>
      </c>
      <c r="H23" s="186" t="s">
        <v>5610</v>
      </c>
    </row>
    <row r="24" spans="1:8" ht="38.25">
      <c r="A24" s="154" t="s">
        <v>5611</v>
      </c>
      <c r="B24" s="181" t="s">
        <v>5535</v>
      </c>
      <c r="C24" s="183" t="s">
        <v>5612</v>
      </c>
      <c r="D24" s="183" t="s">
        <v>5537</v>
      </c>
      <c r="E24" s="155" t="s">
        <v>5613</v>
      </c>
      <c r="F24" s="155" t="s">
        <v>5613</v>
      </c>
      <c r="G24" s="184">
        <v>165</v>
      </c>
      <c r="H24" s="183" t="s">
        <v>5614</v>
      </c>
    </row>
    <row r="25" spans="1:8" ht="38.25">
      <c r="A25" s="154" t="s">
        <v>5615</v>
      </c>
      <c r="B25" s="181" t="s">
        <v>5535</v>
      </c>
      <c r="C25" s="183" t="s">
        <v>5612</v>
      </c>
      <c r="D25" s="183" t="s">
        <v>5537</v>
      </c>
      <c r="E25" s="155" t="s">
        <v>5616</v>
      </c>
      <c r="F25" s="155" t="s">
        <v>5616</v>
      </c>
      <c r="G25" s="184">
        <v>280.2</v>
      </c>
      <c r="H25" s="183" t="s">
        <v>5617</v>
      </c>
    </row>
    <row r="26" spans="1:8" ht="38.25">
      <c r="A26" s="154" t="s">
        <v>5618</v>
      </c>
      <c r="B26" s="181" t="s">
        <v>5535</v>
      </c>
      <c r="C26" s="12" t="s">
        <v>5560</v>
      </c>
      <c r="D26" s="183" t="s">
        <v>5548</v>
      </c>
      <c r="E26" s="183" t="s">
        <v>5619</v>
      </c>
      <c r="F26" s="155" t="s">
        <v>5570</v>
      </c>
      <c r="G26" s="184">
        <v>226.5</v>
      </c>
      <c r="H26" s="183" t="s">
        <v>5620</v>
      </c>
    </row>
    <row r="27" spans="1:8" ht="51">
      <c r="A27" s="154" t="s">
        <v>5621</v>
      </c>
      <c r="B27" s="181" t="s">
        <v>5535</v>
      </c>
      <c r="C27" s="154" t="s">
        <v>5622</v>
      </c>
      <c r="D27" s="183" t="s">
        <v>5548</v>
      </c>
      <c r="E27" s="183" t="s">
        <v>5623</v>
      </c>
      <c r="F27" s="155" t="s">
        <v>5550</v>
      </c>
      <c r="G27" s="184">
        <v>694.4</v>
      </c>
      <c r="H27" s="183" t="s">
        <v>5624</v>
      </c>
    </row>
    <row r="28" spans="1:8" ht="38.25">
      <c r="A28" s="154" t="s">
        <v>5625</v>
      </c>
      <c r="B28" s="181" t="s">
        <v>5535</v>
      </c>
      <c r="C28" s="154" t="s">
        <v>5626</v>
      </c>
      <c r="D28" s="183" t="s">
        <v>5548</v>
      </c>
      <c r="E28" s="183" t="s">
        <v>5627</v>
      </c>
      <c r="F28" s="155" t="s">
        <v>5628</v>
      </c>
      <c r="G28" s="184">
        <v>734.34</v>
      </c>
      <c r="H28" s="183" t="s">
        <v>5629</v>
      </c>
    </row>
    <row r="29" spans="1:8" ht="25.5">
      <c r="A29" s="154" t="s">
        <v>5630</v>
      </c>
      <c r="B29" s="181" t="s">
        <v>5535</v>
      </c>
      <c r="C29" s="154" t="s">
        <v>5631</v>
      </c>
      <c r="D29" s="183" t="s">
        <v>5537</v>
      </c>
      <c r="E29" s="183" t="s">
        <v>5632</v>
      </c>
      <c r="F29" s="183" t="s">
        <v>5632</v>
      </c>
      <c r="G29" s="184">
        <v>90</v>
      </c>
      <c r="H29" s="183" t="s">
        <v>5633</v>
      </c>
    </row>
    <row r="30" spans="1:8" ht="26.25">
      <c r="A30" s="154" t="s">
        <v>5634</v>
      </c>
      <c r="B30" s="181" t="s">
        <v>5535</v>
      </c>
      <c r="C30" s="154" t="s">
        <v>5536</v>
      </c>
      <c r="D30" s="183" t="s">
        <v>5537</v>
      </c>
      <c r="E30" s="155" t="s">
        <v>5542</v>
      </c>
      <c r="F30" s="155" t="s">
        <v>5542</v>
      </c>
      <c r="G30" s="184">
        <v>205</v>
      </c>
      <c r="H30" s="183" t="s">
        <v>5635</v>
      </c>
    </row>
    <row r="31" spans="1:8" ht="26.25">
      <c r="A31" s="154" t="s">
        <v>5636</v>
      </c>
      <c r="B31" s="181" t="s">
        <v>5535</v>
      </c>
      <c r="C31" s="154" t="s">
        <v>5575</v>
      </c>
      <c r="D31" s="183" t="s">
        <v>5537</v>
      </c>
      <c r="E31" s="155" t="s">
        <v>5637</v>
      </c>
      <c r="F31" s="155" t="s">
        <v>5637</v>
      </c>
      <c r="G31" s="184">
        <v>1231.6500000000001</v>
      </c>
      <c r="H31" s="183" t="s">
        <v>5638</v>
      </c>
    </row>
    <row r="32" spans="1:8" ht="26.25">
      <c r="A32" s="154" t="s">
        <v>5639</v>
      </c>
      <c r="B32" s="181" t="s">
        <v>5535</v>
      </c>
      <c r="C32" s="154" t="s">
        <v>5553</v>
      </c>
      <c r="D32" s="183" t="s">
        <v>5537</v>
      </c>
      <c r="E32" s="155" t="s">
        <v>5640</v>
      </c>
      <c r="F32" s="155" t="s">
        <v>5640</v>
      </c>
      <c r="G32" s="184">
        <v>139.9</v>
      </c>
      <c r="H32" s="183" t="s">
        <v>5641</v>
      </c>
    </row>
    <row r="33" spans="1:8" ht="26.25">
      <c r="A33" s="154" t="s">
        <v>5642</v>
      </c>
      <c r="B33" s="181" t="s">
        <v>5535</v>
      </c>
      <c r="C33" s="154" t="s">
        <v>5536</v>
      </c>
      <c r="D33" s="183" t="s">
        <v>5537</v>
      </c>
      <c r="E33" s="155" t="s">
        <v>5643</v>
      </c>
      <c r="F33" s="155" t="s">
        <v>5644</v>
      </c>
      <c r="G33" s="184">
        <v>1022.99</v>
      </c>
      <c r="H33" s="183" t="s">
        <v>5645</v>
      </c>
    </row>
    <row r="34" spans="1:8" ht="26.25">
      <c r="A34" s="154" t="s">
        <v>5646</v>
      </c>
      <c r="B34" s="181" t="s">
        <v>5535</v>
      </c>
      <c r="C34" s="154" t="s">
        <v>5647</v>
      </c>
      <c r="D34" s="183" t="s">
        <v>5537</v>
      </c>
      <c r="E34" s="155" t="s">
        <v>5637</v>
      </c>
      <c r="F34" s="155" t="s">
        <v>5637</v>
      </c>
      <c r="G34" s="184">
        <v>1759.5</v>
      </c>
      <c r="H34" s="183" t="s">
        <v>5648</v>
      </c>
    </row>
    <row r="35" spans="1:8" ht="26.25">
      <c r="A35" s="12" t="s">
        <v>5649</v>
      </c>
      <c r="B35" s="181" t="s">
        <v>5535</v>
      </c>
      <c r="C35" s="12" t="s">
        <v>5536</v>
      </c>
      <c r="D35" s="183" t="s">
        <v>5537</v>
      </c>
      <c r="E35" s="11" t="s">
        <v>5650</v>
      </c>
      <c r="F35" s="11" t="s">
        <v>5650</v>
      </c>
      <c r="G35" s="187">
        <v>685.92</v>
      </c>
      <c r="H35" s="186" t="s">
        <v>5651</v>
      </c>
    </row>
    <row r="36" spans="1:8" ht="51">
      <c r="A36" s="154" t="s">
        <v>5652</v>
      </c>
      <c r="B36" s="181" t="s">
        <v>5535</v>
      </c>
      <c r="C36" s="154" t="s">
        <v>5653</v>
      </c>
      <c r="D36" s="183" t="s">
        <v>5548</v>
      </c>
      <c r="E36" s="183" t="s">
        <v>5654</v>
      </c>
      <c r="F36" s="155" t="s">
        <v>5655</v>
      </c>
      <c r="G36" s="184">
        <v>364.18</v>
      </c>
      <c r="H36" s="183" t="s">
        <v>5656</v>
      </c>
    </row>
    <row r="37" spans="1:8" ht="38.25">
      <c r="A37" s="192" t="s">
        <v>5657</v>
      </c>
      <c r="B37" s="181" t="s">
        <v>5535</v>
      </c>
      <c r="C37" s="186" t="s">
        <v>5658</v>
      </c>
      <c r="D37" s="183" t="s">
        <v>5548</v>
      </c>
      <c r="E37" s="186" t="s">
        <v>5659</v>
      </c>
      <c r="F37" s="11" t="s">
        <v>5570</v>
      </c>
      <c r="G37" s="187">
        <v>360</v>
      </c>
      <c r="H37" s="186" t="s">
        <v>5660</v>
      </c>
    </row>
    <row r="38" spans="1:8" ht="38.25">
      <c r="A38" s="154" t="s">
        <v>5661</v>
      </c>
      <c r="B38" s="181" t="s">
        <v>5535</v>
      </c>
      <c r="C38" s="155" t="s">
        <v>5662</v>
      </c>
      <c r="D38" s="183" t="s">
        <v>5548</v>
      </c>
      <c r="E38" s="183" t="s">
        <v>5549</v>
      </c>
      <c r="F38" s="155" t="s">
        <v>5663</v>
      </c>
      <c r="G38" s="184">
        <v>60</v>
      </c>
      <c r="H38" s="183" t="s">
        <v>5660</v>
      </c>
    </row>
    <row r="39" spans="1:8" ht="51">
      <c r="A39" s="154" t="s">
        <v>5664</v>
      </c>
      <c r="B39" s="181" t="s">
        <v>5535</v>
      </c>
      <c r="C39" s="183" t="s">
        <v>5665</v>
      </c>
      <c r="D39" s="183" t="s">
        <v>5548</v>
      </c>
      <c r="E39" s="183" t="s">
        <v>5666</v>
      </c>
      <c r="F39" s="155" t="s">
        <v>5667</v>
      </c>
      <c r="G39" s="184">
        <v>214</v>
      </c>
      <c r="H39" s="183" t="s">
        <v>5668</v>
      </c>
    </row>
    <row r="40" spans="1:8" ht="26.25">
      <c r="A40" s="12" t="s">
        <v>5669</v>
      </c>
      <c r="B40" s="181" t="s">
        <v>5535</v>
      </c>
      <c r="C40" s="12" t="s">
        <v>5536</v>
      </c>
      <c r="D40" s="183" t="s">
        <v>5537</v>
      </c>
      <c r="E40" s="11" t="s">
        <v>5670</v>
      </c>
      <c r="F40" s="11" t="s">
        <v>5670</v>
      </c>
      <c r="G40" s="187">
        <v>144</v>
      </c>
      <c r="H40" s="186" t="s">
        <v>5671</v>
      </c>
    </row>
    <row r="41" spans="1:8" ht="89.25">
      <c r="A41" s="154" t="s">
        <v>5672</v>
      </c>
      <c r="B41" s="181" t="s">
        <v>5535</v>
      </c>
      <c r="C41" s="154" t="s">
        <v>5673</v>
      </c>
      <c r="D41" s="183" t="s">
        <v>5548</v>
      </c>
      <c r="E41" s="183" t="s">
        <v>5674</v>
      </c>
      <c r="F41" s="155" t="s">
        <v>5675</v>
      </c>
      <c r="G41" s="184">
        <v>82</v>
      </c>
      <c r="H41" s="183" t="s">
        <v>5676</v>
      </c>
    </row>
    <row r="42" spans="1:8" ht="76.5">
      <c r="A42" s="154" t="s">
        <v>5677</v>
      </c>
      <c r="B42" s="181" t="s">
        <v>5535</v>
      </c>
      <c r="C42" s="183" t="s">
        <v>5622</v>
      </c>
      <c r="D42" s="183" t="s">
        <v>5548</v>
      </c>
      <c r="E42" s="183" t="s">
        <v>5678</v>
      </c>
      <c r="F42" s="155" t="s">
        <v>5675</v>
      </c>
      <c r="G42" s="184">
        <v>375</v>
      </c>
      <c r="H42" s="183" t="s">
        <v>5679</v>
      </c>
    </row>
    <row r="43" spans="1:8" ht="38.25">
      <c r="A43" s="12" t="s">
        <v>5680</v>
      </c>
      <c r="B43" s="181" t="s">
        <v>5535</v>
      </c>
      <c r="C43" s="183" t="s">
        <v>5612</v>
      </c>
      <c r="D43" s="183" t="s">
        <v>5537</v>
      </c>
      <c r="E43" s="155" t="s">
        <v>5616</v>
      </c>
      <c r="F43" s="155" t="s">
        <v>5616</v>
      </c>
      <c r="G43" s="187">
        <v>420.3</v>
      </c>
      <c r="H43" s="186" t="s">
        <v>5681</v>
      </c>
    </row>
    <row r="44" spans="1:8" ht="26.25">
      <c r="A44" s="12" t="s">
        <v>5682</v>
      </c>
      <c r="B44" s="181" t="s">
        <v>5535</v>
      </c>
      <c r="C44" s="12" t="s">
        <v>5536</v>
      </c>
      <c r="D44" s="183" t="s">
        <v>5537</v>
      </c>
      <c r="E44" s="11" t="s">
        <v>5683</v>
      </c>
      <c r="F44" s="11" t="s">
        <v>5683</v>
      </c>
      <c r="G44" s="187">
        <v>1022.99</v>
      </c>
      <c r="H44" s="186" t="s">
        <v>5684</v>
      </c>
    </row>
    <row r="45" spans="1:8" ht="26.25">
      <c r="A45" s="154" t="s">
        <v>5685</v>
      </c>
      <c r="B45" s="181" t="s">
        <v>5535</v>
      </c>
      <c r="C45" s="154" t="s">
        <v>5647</v>
      </c>
      <c r="D45" s="183" t="s">
        <v>5537</v>
      </c>
      <c r="E45" s="155" t="s">
        <v>5686</v>
      </c>
      <c r="F45" s="155" t="s">
        <v>5686</v>
      </c>
      <c r="G45" s="184">
        <v>2639.25</v>
      </c>
      <c r="H45" s="183" t="s">
        <v>5687</v>
      </c>
    </row>
    <row r="46" spans="1:8" ht="26.25">
      <c r="A46" s="12" t="s">
        <v>5688</v>
      </c>
      <c r="B46" s="181" t="s">
        <v>5535</v>
      </c>
      <c r="C46" s="12" t="s">
        <v>5689</v>
      </c>
      <c r="D46" s="183" t="s">
        <v>5537</v>
      </c>
      <c r="E46" s="155" t="s">
        <v>5590</v>
      </c>
      <c r="F46" s="155" t="s">
        <v>5590</v>
      </c>
      <c r="G46" s="187">
        <v>3.69</v>
      </c>
      <c r="H46" s="186" t="s">
        <v>5690</v>
      </c>
    </row>
    <row r="47" spans="1:8" ht="26.25">
      <c r="A47" s="154" t="s">
        <v>5691</v>
      </c>
      <c r="B47" s="181" t="s">
        <v>5535</v>
      </c>
      <c r="C47" s="154" t="s">
        <v>5536</v>
      </c>
      <c r="D47" s="183" t="s">
        <v>5537</v>
      </c>
      <c r="E47" s="155" t="s">
        <v>5692</v>
      </c>
      <c r="F47" s="155" t="s">
        <v>5692</v>
      </c>
      <c r="G47" s="184">
        <v>98.18</v>
      </c>
      <c r="H47" s="183" t="s">
        <v>5693</v>
      </c>
    </row>
    <row r="48" spans="1:8" ht="127.5">
      <c r="A48" s="154" t="s">
        <v>5694</v>
      </c>
      <c r="B48" s="181" t="s">
        <v>5535</v>
      </c>
      <c r="C48" s="183" t="s">
        <v>5695</v>
      </c>
      <c r="D48" s="183" t="s">
        <v>5548</v>
      </c>
      <c r="E48" s="183" t="s">
        <v>5696</v>
      </c>
      <c r="F48" s="155" t="s">
        <v>5697</v>
      </c>
      <c r="G48" s="184">
        <v>342</v>
      </c>
      <c r="H48" s="183" t="s">
        <v>5698</v>
      </c>
    </row>
    <row r="49" spans="1:8" ht="63.75">
      <c r="A49" s="154" t="s">
        <v>5699</v>
      </c>
      <c r="B49" s="181" t="s">
        <v>5535</v>
      </c>
      <c r="C49" s="154" t="s">
        <v>5700</v>
      </c>
      <c r="D49" s="183" t="s">
        <v>5548</v>
      </c>
      <c r="E49" s="183" t="s">
        <v>5701</v>
      </c>
      <c r="F49" s="155" t="s">
        <v>5702</v>
      </c>
      <c r="G49" s="184">
        <v>130.5</v>
      </c>
      <c r="H49" s="183" t="s">
        <v>5703</v>
      </c>
    </row>
    <row r="50" spans="1:8" ht="26.25">
      <c r="A50" s="192" t="s">
        <v>5704</v>
      </c>
      <c r="B50" s="181" t="s">
        <v>5535</v>
      </c>
      <c r="C50" s="12" t="s">
        <v>5553</v>
      </c>
      <c r="D50" s="183" t="s">
        <v>5537</v>
      </c>
      <c r="E50" s="155" t="s">
        <v>5705</v>
      </c>
      <c r="F50" s="155" t="s">
        <v>5705</v>
      </c>
      <c r="G50" s="187">
        <v>3.69</v>
      </c>
      <c r="H50" s="186" t="s">
        <v>5706</v>
      </c>
    </row>
    <row r="51" spans="1:8" ht="26.25">
      <c r="A51" s="12" t="s">
        <v>5707</v>
      </c>
      <c r="B51" s="181" t="s">
        <v>5535</v>
      </c>
      <c r="C51" s="11" t="s">
        <v>5689</v>
      </c>
      <c r="D51" s="183" t="s">
        <v>5537</v>
      </c>
      <c r="E51" s="155" t="s">
        <v>5705</v>
      </c>
      <c r="F51" s="155" t="s">
        <v>5705</v>
      </c>
      <c r="G51" s="187">
        <v>3.69</v>
      </c>
      <c r="H51" s="186" t="s">
        <v>5708</v>
      </c>
    </row>
    <row r="52" spans="1:8" ht="25.5">
      <c r="A52" s="154" t="s">
        <v>5709</v>
      </c>
      <c r="B52" s="181" t="s">
        <v>5535</v>
      </c>
      <c r="C52" s="183" t="s">
        <v>5553</v>
      </c>
      <c r="D52" s="183" t="s">
        <v>5537</v>
      </c>
      <c r="E52" s="183" t="s">
        <v>5538</v>
      </c>
      <c r="F52" s="183" t="s">
        <v>5538</v>
      </c>
      <c r="G52" s="193">
        <v>9.0017999999999994</v>
      </c>
      <c r="H52" s="183" t="s">
        <v>5710</v>
      </c>
    </row>
    <row r="53" spans="1:8" ht="26.25">
      <c r="A53" s="12" t="s">
        <v>5711</v>
      </c>
      <c r="B53" s="181" t="s">
        <v>5535</v>
      </c>
      <c r="C53" s="12" t="s">
        <v>5553</v>
      </c>
      <c r="D53" s="183" t="s">
        <v>5537</v>
      </c>
      <c r="E53" s="155" t="s">
        <v>5705</v>
      </c>
      <c r="F53" s="155" t="s">
        <v>5712</v>
      </c>
      <c r="G53" s="187">
        <v>2.95</v>
      </c>
      <c r="H53" s="186" t="s">
        <v>5713</v>
      </c>
    </row>
    <row r="54" spans="1:8" ht="38.25">
      <c r="A54" s="154" t="s">
        <v>5714</v>
      </c>
      <c r="B54" s="181" t="s">
        <v>5535</v>
      </c>
      <c r="C54" s="183" t="s">
        <v>5612</v>
      </c>
      <c r="D54" s="183" t="s">
        <v>5537</v>
      </c>
      <c r="E54" s="155" t="s">
        <v>5616</v>
      </c>
      <c r="F54" s="155" t="s">
        <v>5616</v>
      </c>
      <c r="G54" s="184">
        <v>420.3</v>
      </c>
      <c r="H54" s="183" t="s">
        <v>5715</v>
      </c>
    </row>
    <row r="55" spans="1:8" ht="38.25">
      <c r="A55" s="154" t="s">
        <v>5716</v>
      </c>
      <c r="B55" s="181" t="s">
        <v>5535</v>
      </c>
      <c r="C55" s="183" t="s">
        <v>5612</v>
      </c>
      <c r="D55" s="183" t="s">
        <v>5537</v>
      </c>
      <c r="E55" s="155" t="s">
        <v>5717</v>
      </c>
      <c r="F55" s="155" t="s">
        <v>5717</v>
      </c>
      <c r="G55" s="184">
        <v>165</v>
      </c>
      <c r="H55" s="183" t="s">
        <v>5718</v>
      </c>
    </row>
    <row r="56" spans="1:8" ht="63.75">
      <c r="A56" s="154" t="s">
        <v>5719</v>
      </c>
      <c r="B56" s="181" t="s">
        <v>5535</v>
      </c>
      <c r="C56" s="154" t="s">
        <v>5720</v>
      </c>
      <c r="D56" s="183" t="s">
        <v>5548</v>
      </c>
      <c r="E56" s="183" t="s">
        <v>5721</v>
      </c>
      <c r="F56" s="155" t="s">
        <v>5722</v>
      </c>
      <c r="G56" s="184">
        <v>184</v>
      </c>
      <c r="H56" s="183" t="s">
        <v>5723</v>
      </c>
    </row>
    <row r="57" spans="1:8" ht="26.25">
      <c r="A57" s="154" t="s">
        <v>5724</v>
      </c>
      <c r="B57" s="181" t="s">
        <v>5535</v>
      </c>
      <c r="C57" s="154" t="s">
        <v>5536</v>
      </c>
      <c r="D57" s="183" t="s">
        <v>5537</v>
      </c>
      <c r="E57" s="11" t="s">
        <v>5683</v>
      </c>
      <c r="F57" s="11" t="s">
        <v>5683</v>
      </c>
      <c r="G57" s="184">
        <v>270</v>
      </c>
      <c r="H57" s="183" t="s">
        <v>5725</v>
      </c>
    </row>
    <row r="58" spans="1:8" ht="51">
      <c r="A58" s="154" t="s">
        <v>5726</v>
      </c>
      <c r="B58" s="181" t="s">
        <v>5535</v>
      </c>
      <c r="C58" s="183" t="s">
        <v>5727</v>
      </c>
      <c r="D58" s="183" t="s">
        <v>5548</v>
      </c>
      <c r="E58" s="183" t="s">
        <v>5728</v>
      </c>
      <c r="F58" s="183" t="s">
        <v>5729</v>
      </c>
      <c r="G58" s="184">
        <v>70.599999999999994</v>
      </c>
      <c r="H58" s="183" t="s">
        <v>5730</v>
      </c>
    </row>
    <row r="59" spans="1:8" ht="25.5">
      <c r="A59" s="154" t="s">
        <v>5731</v>
      </c>
      <c r="B59" s="181" t="s">
        <v>5535</v>
      </c>
      <c r="C59" s="154" t="s">
        <v>5536</v>
      </c>
      <c r="D59" s="183" t="s">
        <v>5537</v>
      </c>
      <c r="E59" s="183" t="s">
        <v>5732</v>
      </c>
      <c r="F59" s="183" t="s">
        <v>5732</v>
      </c>
      <c r="G59" s="184">
        <v>61.8</v>
      </c>
      <c r="H59" s="183" t="s">
        <v>5733</v>
      </c>
    </row>
    <row r="60" spans="1:8" ht="51">
      <c r="A60" s="154" t="s">
        <v>5734</v>
      </c>
      <c r="B60" s="181" t="s">
        <v>5535</v>
      </c>
      <c r="C60" s="154" t="s">
        <v>5553</v>
      </c>
      <c r="D60" s="183" t="s">
        <v>5548</v>
      </c>
      <c r="E60" s="183" t="s">
        <v>5735</v>
      </c>
      <c r="F60" s="183" t="s">
        <v>5736</v>
      </c>
      <c r="G60" s="184">
        <v>175.2</v>
      </c>
      <c r="H60" s="183" t="s">
        <v>5737</v>
      </c>
    </row>
    <row r="61" spans="1:8" ht="63.75">
      <c r="A61" s="154" t="s">
        <v>5738</v>
      </c>
      <c r="B61" s="181" t="s">
        <v>5535</v>
      </c>
      <c r="C61" s="183" t="s">
        <v>5695</v>
      </c>
      <c r="D61" s="183" t="s">
        <v>5548</v>
      </c>
      <c r="E61" s="183" t="s">
        <v>5739</v>
      </c>
      <c r="F61" s="183" t="s">
        <v>5740</v>
      </c>
      <c r="G61" s="184">
        <v>198</v>
      </c>
      <c r="H61" s="183" t="s">
        <v>5741</v>
      </c>
    </row>
    <row r="62" spans="1:8" ht="63.75">
      <c r="A62" s="154" t="s">
        <v>5742</v>
      </c>
      <c r="B62" s="181" t="s">
        <v>5535</v>
      </c>
      <c r="C62" s="154" t="s">
        <v>5743</v>
      </c>
      <c r="D62" s="183" t="s">
        <v>5548</v>
      </c>
      <c r="E62" s="183" t="s">
        <v>5744</v>
      </c>
      <c r="F62" s="155" t="s">
        <v>5745</v>
      </c>
      <c r="G62" s="184">
        <v>171.73</v>
      </c>
      <c r="H62" s="183" t="s">
        <v>5746</v>
      </c>
    </row>
    <row r="63" spans="1:8" ht="38.25">
      <c r="A63" s="192" t="s">
        <v>5747</v>
      </c>
      <c r="B63" s="181" t="s">
        <v>5535</v>
      </c>
      <c r="C63" s="12" t="s">
        <v>5626</v>
      </c>
      <c r="D63" s="183" t="s">
        <v>5548</v>
      </c>
      <c r="E63" s="183" t="s">
        <v>5627</v>
      </c>
      <c r="F63" s="155" t="s">
        <v>5748</v>
      </c>
      <c r="G63" s="187">
        <v>290.13</v>
      </c>
      <c r="H63" s="186" t="s">
        <v>5749</v>
      </c>
    </row>
    <row r="64" spans="1:8" ht="63.75">
      <c r="A64" s="154" t="s">
        <v>5750</v>
      </c>
      <c r="B64" s="181" t="s">
        <v>5535</v>
      </c>
      <c r="C64" s="155" t="s">
        <v>5695</v>
      </c>
      <c r="D64" s="183" t="s">
        <v>5548</v>
      </c>
      <c r="E64" s="183" t="s">
        <v>5751</v>
      </c>
      <c r="F64" s="155" t="s">
        <v>5667</v>
      </c>
      <c r="G64" s="184">
        <v>321</v>
      </c>
      <c r="H64" s="194" t="s">
        <v>5752</v>
      </c>
    </row>
    <row r="65" spans="1:8" ht="38.25">
      <c r="A65" s="12" t="s">
        <v>5753</v>
      </c>
      <c r="B65" s="181" t="s">
        <v>5535</v>
      </c>
      <c r="C65" s="186" t="s">
        <v>5754</v>
      </c>
      <c r="D65" s="183" t="s">
        <v>5537</v>
      </c>
      <c r="E65" s="186" t="s">
        <v>5755</v>
      </c>
      <c r="F65" s="186" t="s">
        <v>5755</v>
      </c>
      <c r="G65" s="187">
        <v>501</v>
      </c>
      <c r="H65" s="186" t="s">
        <v>5756</v>
      </c>
    </row>
    <row r="66" spans="1:8" ht="38.25">
      <c r="A66" s="154" t="s">
        <v>5757</v>
      </c>
      <c r="B66" s="181" t="s">
        <v>5535</v>
      </c>
      <c r="C66" s="183" t="s">
        <v>5758</v>
      </c>
      <c r="D66" s="183" t="s">
        <v>5548</v>
      </c>
      <c r="E66" s="183" t="s">
        <v>5759</v>
      </c>
      <c r="F66" s="183" t="s">
        <v>5760</v>
      </c>
      <c r="G66" s="184">
        <v>143.91</v>
      </c>
      <c r="H66" s="183" t="s">
        <v>5761</v>
      </c>
    </row>
    <row r="67" spans="1:8" ht="51">
      <c r="A67" s="195" t="s">
        <v>5762</v>
      </c>
      <c r="B67" s="181" t="s">
        <v>5535</v>
      </c>
      <c r="C67" s="196" t="s">
        <v>5560</v>
      </c>
      <c r="D67" s="186" t="s">
        <v>5548</v>
      </c>
      <c r="E67" s="186" t="s">
        <v>5561</v>
      </c>
      <c r="F67" s="11" t="s">
        <v>5562</v>
      </c>
      <c r="G67" s="197">
        <v>193.2</v>
      </c>
      <c r="H67" s="183" t="s">
        <v>5763</v>
      </c>
    </row>
    <row r="68" spans="1:8" ht="25.5">
      <c r="A68" s="12" t="s">
        <v>5764</v>
      </c>
      <c r="B68" s="181" t="s">
        <v>5535</v>
      </c>
      <c r="C68" s="186" t="s">
        <v>5536</v>
      </c>
      <c r="D68" s="183" t="s">
        <v>5765</v>
      </c>
      <c r="E68" s="186"/>
      <c r="F68" s="183" t="s">
        <v>5766</v>
      </c>
      <c r="G68" s="187" t="s">
        <v>5765</v>
      </c>
      <c r="H68" s="186"/>
    </row>
    <row r="69" spans="1:8" ht="25.5">
      <c r="A69" s="198" t="s">
        <v>5767</v>
      </c>
      <c r="B69" s="181" t="s">
        <v>5535</v>
      </c>
      <c r="C69" s="12" t="s">
        <v>5553</v>
      </c>
      <c r="D69" s="12" t="s">
        <v>5765</v>
      </c>
      <c r="E69" s="12"/>
      <c r="F69" s="199" t="s">
        <v>5768</v>
      </c>
      <c r="G69" s="200" t="s">
        <v>5765</v>
      </c>
      <c r="H69" s="186"/>
    </row>
    <row r="70" spans="1:8" ht="38.25">
      <c r="A70" s="198" t="s">
        <v>5769</v>
      </c>
      <c r="B70" s="181" t="s">
        <v>5535</v>
      </c>
      <c r="C70" s="12" t="s">
        <v>5626</v>
      </c>
      <c r="D70" s="183" t="s">
        <v>5548</v>
      </c>
      <c r="E70" s="183" t="s">
        <v>5627</v>
      </c>
      <c r="F70" s="155" t="s">
        <v>5770</v>
      </c>
      <c r="G70" s="201">
        <v>132</v>
      </c>
      <c r="H70" s="186" t="s">
        <v>5771</v>
      </c>
    </row>
    <row r="71" spans="1:8" ht="38.25">
      <c r="A71" s="12" t="s">
        <v>5772</v>
      </c>
      <c r="B71" s="181" t="s">
        <v>5535</v>
      </c>
      <c r="C71" s="186" t="s">
        <v>5773</v>
      </c>
      <c r="D71" s="183" t="s">
        <v>5537</v>
      </c>
      <c r="E71" s="186" t="s">
        <v>5774</v>
      </c>
      <c r="F71" s="186" t="s">
        <v>5774</v>
      </c>
      <c r="G71" s="201">
        <v>180</v>
      </c>
      <c r="H71" s="186" t="s">
        <v>5775</v>
      </c>
    </row>
    <row r="72" spans="1:8" ht="51">
      <c r="A72" s="195" t="s">
        <v>5776</v>
      </c>
      <c r="B72" s="181" t="s">
        <v>5535</v>
      </c>
      <c r="C72" s="196" t="s">
        <v>5560</v>
      </c>
      <c r="D72" s="186" t="s">
        <v>5548</v>
      </c>
      <c r="E72" s="186" t="s">
        <v>5561</v>
      </c>
      <c r="F72" s="11" t="s">
        <v>5562</v>
      </c>
      <c r="G72" s="202">
        <v>74.400000000000006</v>
      </c>
      <c r="H72" s="183" t="s">
        <v>5777</v>
      </c>
    </row>
    <row r="73" spans="1:8" ht="38.25">
      <c r="A73" s="154" t="s">
        <v>5778</v>
      </c>
      <c r="B73" s="181" t="s">
        <v>5535</v>
      </c>
      <c r="C73" s="186" t="s">
        <v>5658</v>
      </c>
      <c r="D73" s="183" t="s">
        <v>5548</v>
      </c>
      <c r="E73" s="186" t="s">
        <v>5659</v>
      </c>
      <c r="F73" s="11" t="s">
        <v>5570</v>
      </c>
      <c r="G73" s="203">
        <v>110</v>
      </c>
      <c r="H73" s="183" t="s">
        <v>5779</v>
      </c>
    </row>
    <row r="74" spans="1:8" ht="26.25">
      <c r="A74" s="154" t="s">
        <v>5780</v>
      </c>
      <c r="B74" s="181" t="s">
        <v>5535</v>
      </c>
      <c r="C74" s="154" t="s">
        <v>5689</v>
      </c>
      <c r="D74" s="183" t="s">
        <v>5537</v>
      </c>
      <c r="E74" s="155" t="s">
        <v>5590</v>
      </c>
      <c r="F74" s="155" t="s">
        <v>5590</v>
      </c>
      <c r="G74" s="203">
        <v>2.66</v>
      </c>
      <c r="H74" s="183" t="s">
        <v>5781</v>
      </c>
    </row>
    <row r="75" spans="1:8" ht="25.5">
      <c r="A75" s="154" t="s">
        <v>5782</v>
      </c>
      <c r="B75" s="181" t="s">
        <v>5535</v>
      </c>
      <c r="C75" s="154" t="s">
        <v>5553</v>
      </c>
      <c r="D75" s="183" t="s">
        <v>5537</v>
      </c>
      <c r="E75" s="183" t="s">
        <v>5783</v>
      </c>
      <c r="F75" s="183" t="s">
        <v>5783</v>
      </c>
      <c r="G75" s="203">
        <v>108</v>
      </c>
      <c r="H75" s="183" t="s">
        <v>5784</v>
      </c>
    </row>
    <row r="76" spans="1:8" ht="89.25">
      <c r="A76" s="204" t="s">
        <v>5785</v>
      </c>
      <c r="B76" s="181" t="s">
        <v>5535</v>
      </c>
      <c r="C76" s="154" t="s">
        <v>5758</v>
      </c>
      <c r="D76" s="183" t="s">
        <v>5548</v>
      </c>
      <c r="E76" s="183" t="s">
        <v>5786</v>
      </c>
      <c r="F76" s="183" t="s">
        <v>5787</v>
      </c>
      <c r="G76" s="205">
        <v>162.87</v>
      </c>
      <c r="H76" s="183" t="s">
        <v>5788</v>
      </c>
    </row>
    <row r="77" spans="1:8" ht="89.25">
      <c r="A77" s="183" t="s">
        <v>5772</v>
      </c>
      <c r="B77" s="181" t="s">
        <v>5535</v>
      </c>
      <c r="C77" s="183" t="s">
        <v>5612</v>
      </c>
      <c r="D77" s="183" t="s">
        <v>5548</v>
      </c>
      <c r="E77" s="183" t="s">
        <v>5789</v>
      </c>
      <c r="F77" s="183" t="s">
        <v>5790</v>
      </c>
      <c r="G77" s="203">
        <v>230</v>
      </c>
      <c r="H77" s="183" t="s">
        <v>5791</v>
      </c>
    </row>
    <row r="78" spans="1:8" ht="38.25">
      <c r="A78" s="195" t="s">
        <v>5792</v>
      </c>
      <c r="B78" s="181" t="s">
        <v>5535</v>
      </c>
      <c r="C78" s="154" t="s">
        <v>5626</v>
      </c>
      <c r="D78" s="183" t="s">
        <v>5548</v>
      </c>
      <c r="E78" s="183" t="s">
        <v>5627</v>
      </c>
      <c r="F78" s="155" t="s">
        <v>5628</v>
      </c>
      <c r="G78" s="203">
        <v>71.59</v>
      </c>
      <c r="H78" s="183" t="s">
        <v>5793</v>
      </c>
    </row>
    <row r="79" spans="1:8" ht="25.5">
      <c r="A79" s="154" t="s">
        <v>5794</v>
      </c>
      <c r="B79" s="181" t="s">
        <v>5535</v>
      </c>
      <c r="C79" s="154" t="s">
        <v>5553</v>
      </c>
      <c r="D79" s="183" t="s">
        <v>5537</v>
      </c>
      <c r="E79" s="183" t="s">
        <v>5795</v>
      </c>
      <c r="F79" s="183" t="s">
        <v>5795</v>
      </c>
      <c r="G79" s="203">
        <v>498</v>
      </c>
      <c r="H79" s="183" t="s">
        <v>5796</v>
      </c>
    </row>
    <row r="80" spans="1:8" ht="38.25">
      <c r="A80" s="154" t="s">
        <v>5797</v>
      </c>
      <c r="B80" s="181" t="s">
        <v>5535</v>
      </c>
      <c r="C80" s="183" t="s">
        <v>5695</v>
      </c>
      <c r="D80" s="183" t="s">
        <v>5548</v>
      </c>
      <c r="E80" s="183" t="s">
        <v>5798</v>
      </c>
      <c r="F80" s="183" t="s">
        <v>5799</v>
      </c>
      <c r="G80" s="203">
        <v>240</v>
      </c>
      <c r="H80" s="183" t="s">
        <v>5800</v>
      </c>
    </row>
    <row r="81" spans="1:8" ht="25.5">
      <c r="A81" s="154" t="s">
        <v>5801</v>
      </c>
      <c r="B81" s="181" t="s">
        <v>5535</v>
      </c>
      <c r="C81" s="183" t="s">
        <v>5802</v>
      </c>
      <c r="D81" s="183" t="s">
        <v>5537</v>
      </c>
      <c r="E81" s="183" t="s">
        <v>5795</v>
      </c>
      <c r="F81" s="183" t="s">
        <v>5795</v>
      </c>
      <c r="G81" s="203">
        <v>692</v>
      </c>
      <c r="H81" s="183" t="s">
        <v>5803</v>
      </c>
    </row>
    <row r="82" spans="1:8" ht="38.25">
      <c r="A82" s="154" t="s">
        <v>5804</v>
      </c>
      <c r="B82" s="181" t="s">
        <v>5535</v>
      </c>
      <c r="C82" s="183" t="s">
        <v>5805</v>
      </c>
      <c r="D82" s="183" t="s">
        <v>5548</v>
      </c>
      <c r="E82" s="183" t="s">
        <v>5619</v>
      </c>
      <c r="F82" s="155" t="s">
        <v>5570</v>
      </c>
      <c r="G82" s="184">
        <v>329.3</v>
      </c>
      <c r="H82" s="183" t="s">
        <v>5806</v>
      </c>
    </row>
    <row r="83" spans="1:8" ht="38.25">
      <c r="A83" s="154" t="s">
        <v>5792</v>
      </c>
      <c r="B83" s="181" t="s">
        <v>5535</v>
      </c>
      <c r="C83" s="154" t="s">
        <v>5626</v>
      </c>
      <c r="D83" s="183" t="s">
        <v>5548</v>
      </c>
      <c r="E83" s="183" t="s">
        <v>5627</v>
      </c>
      <c r="F83" s="155" t="s">
        <v>5770</v>
      </c>
      <c r="G83" s="184">
        <v>77.89</v>
      </c>
      <c r="H83" s="183" t="s">
        <v>5807</v>
      </c>
    </row>
    <row r="84" spans="1:8" ht="38.25">
      <c r="A84" s="154" t="s">
        <v>5808</v>
      </c>
      <c r="B84" s="181" t="s">
        <v>5535</v>
      </c>
      <c r="C84" s="183" t="s">
        <v>5612</v>
      </c>
      <c r="D84" s="183" t="s">
        <v>5537</v>
      </c>
      <c r="E84" s="183" t="s">
        <v>5795</v>
      </c>
      <c r="F84" s="183" t="s">
        <v>5809</v>
      </c>
      <c r="G84" s="184">
        <v>495</v>
      </c>
      <c r="H84" s="183" t="s">
        <v>5810</v>
      </c>
    </row>
    <row r="85" spans="1:8" ht="25.5">
      <c r="A85" s="154" t="s">
        <v>5811</v>
      </c>
      <c r="B85" s="181" t="s">
        <v>5535</v>
      </c>
      <c r="C85" s="154" t="s">
        <v>5812</v>
      </c>
      <c r="D85" s="183" t="s">
        <v>5537</v>
      </c>
      <c r="E85" s="183" t="s">
        <v>5813</v>
      </c>
      <c r="F85" s="183" t="s">
        <v>5813</v>
      </c>
      <c r="G85" s="184">
        <v>618.79999999999995</v>
      </c>
      <c r="H85" s="183" t="s">
        <v>5814</v>
      </c>
    </row>
    <row r="86" spans="1:8" ht="63.75">
      <c r="A86" s="154" t="s">
        <v>5815</v>
      </c>
      <c r="B86" s="181" t="s">
        <v>5535</v>
      </c>
      <c r="C86" s="154" t="s">
        <v>5626</v>
      </c>
      <c r="D86" s="183" t="s">
        <v>5548</v>
      </c>
      <c r="E86" s="183" t="s">
        <v>5816</v>
      </c>
      <c r="F86" s="183" t="s">
        <v>5817</v>
      </c>
      <c r="G86" s="184">
        <v>120.4</v>
      </c>
      <c r="H86" s="183" t="s">
        <v>5818</v>
      </c>
    </row>
    <row r="87" spans="1:8" ht="51">
      <c r="A87" s="12" t="s">
        <v>5819</v>
      </c>
      <c r="B87" s="181" t="s">
        <v>5535</v>
      </c>
      <c r="C87" s="154" t="s">
        <v>5812</v>
      </c>
      <c r="D87" s="186" t="s">
        <v>5548</v>
      </c>
      <c r="E87" s="186" t="s">
        <v>5561</v>
      </c>
      <c r="F87" s="11" t="s">
        <v>5562</v>
      </c>
      <c r="G87" s="187">
        <v>400.8</v>
      </c>
      <c r="H87" s="186" t="s">
        <v>5820</v>
      </c>
    </row>
    <row r="88" spans="1:8" ht="25.5">
      <c r="A88" s="12" t="s">
        <v>5821</v>
      </c>
      <c r="B88" s="181" t="s">
        <v>5535</v>
      </c>
      <c r="C88" s="12" t="s">
        <v>5536</v>
      </c>
      <c r="D88" s="183" t="s">
        <v>5537</v>
      </c>
      <c r="E88" s="186" t="s">
        <v>5822</v>
      </c>
      <c r="F88" s="186" t="s">
        <v>5822</v>
      </c>
      <c r="G88" s="187">
        <v>150</v>
      </c>
      <c r="H88" s="186" t="s">
        <v>5823</v>
      </c>
    </row>
    <row r="89" spans="1:8" ht="25.5">
      <c r="A89" s="154" t="s">
        <v>5824</v>
      </c>
      <c r="B89" s="181" t="s">
        <v>5535</v>
      </c>
      <c r="C89" s="182" t="s">
        <v>5689</v>
      </c>
      <c r="D89" s="183" t="s">
        <v>5537</v>
      </c>
      <c r="E89" s="183" t="s">
        <v>5825</v>
      </c>
      <c r="F89" s="183" t="s">
        <v>5825</v>
      </c>
      <c r="G89" s="184">
        <v>150</v>
      </c>
      <c r="H89" s="183" t="s">
        <v>5826</v>
      </c>
    </row>
    <row r="90" spans="1:8" ht="127.5">
      <c r="A90" s="154" t="s">
        <v>5827</v>
      </c>
      <c r="B90" s="181" t="s">
        <v>5535</v>
      </c>
      <c r="C90" s="182" t="s">
        <v>5828</v>
      </c>
      <c r="D90" s="186" t="s">
        <v>5548</v>
      </c>
      <c r="E90" s="183" t="s">
        <v>5829</v>
      </c>
      <c r="F90" s="155" t="s">
        <v>5697</v>
      </c>
      <c r="G90" s="184">
        <v>176</v>
      </c>
      <c r="H90" s="183" t="s">
        <v>5830</v>
      </c>
    </row>
    <row r="91" spans="1:8" ht="25.5">
      <c r="A91" s="154" t="s">
        <v>5831</v>
      </c>
      <c r="B91" s="181" t="s">
        <v>5535</v>
      </c>
      <c r="C91" s="154" t="s">
        <v>5832</v>
      </c>
      <c r="D91" s="186" t="s">
        <v>5548</v>
      </c>
      <c r="E91" s="183" t="s">
        <v>5833</v>
      </c>
      <c r="F91" s="183" t="s">
        <v>5834</v>
      </c>
      <c r="G91" s="184">
        <v>51.1</v>
      </c>
      <c r="H91" s="183" t="s">
        <v>5835</v>
      </c>
    </row>
    <row r="92" spans="1:8" ht="26.25">
      <c r="A92" s="154" t="s">
        <v>5836</v>
      </c>
      <c r="B92" s="181" t="s">
        <v>5535</v>
      </c>
      <c r="C92" s="154" t="s">
        <v>5837</v>
      </c>
      <c r="D92" s="186" t="s">
        <v>5548</v>
      </c>
      <c r="E92" s="183" t="s">
        <v>5833</v>
      </c>
      <c r="F92" s="155" t="s">
        <v>5770</v>
      </c>
      <c r="G92" s="184">
        <v>57.88</v>
      </c>
      <c r="H92" s="183" t="s">
        <v>5838</v>
      </c>
    </row>
    <row r="93" spans="1:8" ht="25.5">
      <c r="A93" s="12" t="s">
        <v>5839</v>
      </c>
      <c r="B93" s="181" t="s">
        <v>5535</v>
      </c>
      <c r="C93" s="12" t="s">
        <v>5536</v>
      </c>
      <c r="D93" s="183" t="s">
        <v>5537</v>
      </c>
      <c r="E93" s="186" t="s">
        <v>5840</v>
      </c>
      <c r="F93" s="186" t="s">
        <v>5840</v>
      </c>
      <c r="G93" s="187">
        <v>154.63800000000001</v>
      </c>
      <c r="H93" s="186" t="s">
        <v>5841</v>
      </c>
    </row>
    <row r="94" spans="1:8" ht="76.5">
      <c r="A94" s="154" t="s">
        <v>5842</v>
      </c>
      <c r="B94" s="181" t="s">
        <v>5535</v>
      </c>
      <c r="C94" s="183" t="s">
        <v>5647</v>
      </c>
      <c r="D94" s="186" t="s">
        <v>5548</v>
      </c>
      <c r="E94" s="183" t="s">
        <v>5843</v>
      </c>
      <c r="F94" s="155" t="s">
        <v>1484</v>
      </c>
      <c r="G94" s="184">
        <v>981</v>
      </c>
      <c r="H94" s="183" t="s">
        <v>5844</v>
      </c>
    </row>
    <row r="95" spans="1:8" ht="38.25">
      <c r="A95" s="154" t="s">
        <v>5845</v>
      </c>
      <c r="B95" s="181" t="s">
        <v>5535</v>
      </c>
      <c r="C95" s="183" t="s">
        <v>5754</v>
      </c>
      <c r="D95" s="186" t="s">
        <v>5548</v>
      </c>
      <c r="E95" s="183" t="s">
        <v>5846</v>
      </c>
      <c r="F95" s="183" t="s">
        <v>5847</v>
      </c>
      <c r="G95" s="184">
        <v>95.2</v>
      </c>
      <c r="H95" s="183" t="s">
        <v>5848</v>
      </c>
    </row>
    <row r="96" spans="1:8" ht="25.5">
      <c r="A96" s="154" t="s">
        <v>5849</v>
      </c>
      <c r="B96" s="181" t="s">
        <v>5535</v>
      </c>
      <c r="C96" s="154" t="s">
        <v>5647</v>
      </c>
      <c r="D96" s="183" t="s">
        <v>5537</v>
      </c>
      <c r="E96" s="183" t="s">
        <v>5850</v>
      </c>
      <c r="F96" s="183" t="s">
        <v>5850</v>
      </c>
      <c r="G96" s="184">
        <v>138.2688</v>
      </c>
      <c r="H96" s="183" t="s">
        <v>5851</v>
      </c>
    </row>
    <row r="97" spans="1:8" ht="25.5">
      <c r="A97" s="154" t="s">
        <v>5852</v>
      </c>
      <c r="B97" s="181" t="s">
        <v>5535</v>
      </c>
      <c r="C97" s="154" t="s">
        <v>5647</v>
      </c>
      <c r="D97" s="183" t="s">
        <v>5537</v>
      </c>
      <c r="E97" s="183" t="s">
        <v>5538</v>
      </c>
      <c r="F97" s="183" t="s">
        <v>5538</v>
      </c>
      <c r="G97" s="184">
        <v>1382.4</v>
      </c>
      <c r="H97" s="183" t="s">
        <v>5853</v>
      </c>
    </row>
    <row r="98" spans="1:8" ht="25.5">
      <c r="A98" s="154" t="s">
        <v>5854</v>
      </c>
      <c r="B98" s="181" t="s">
        <v>5535</v>
      </c>
      <c r="C98" s="154" t="s">
        <v>5575</v>
      </c>
      <c r="D98" s="183" t="s">
        <v>5537</v>
      </c>
      <c r="E98" s="183" t="s">
        <v>5538</v>
      </c>
      <c r="F98" s="183" t="s">
        <v>5538</v>
      </c>
      <c r="G98" s="184">
        <v>1758.5</v>
      </c>
      <c r="H98" s="183" t="s">
        <v>5855</v>
      </c>
    </row>
    <row r="99" spans="1:8" ht="26.25">
      <c r="A99" s="154" t="s">
        <v>5856</v>
      </c>
      <c r="B99" s="181" t="s">
        <v>5535</v>
      </c>
      <c r="C99" s="154" t="s">
        <v>5575</v>
      </c>
      <c r="D99" s="183" t="s">
        <v>5537</v>
      </c>
      <c r="E99" s="155" t="s">
        <v>1484</v>
      </c>
      <c r="F99" s="155" t="s">
        <v>1484</v>
      </c>
      <c r="G99" s="184">
        <v>532.79999999999995</v>
      </c>
      <c r="H99" s="183" t="s">
        <v>5857</v>
      </c>
    </row>
    <row r="100" spans="1:8" ht="38.25">
      <c r="A100" s="154" t="s">
        <v>5858</v>
      </c>
      <c r="B100" s="181" t="s">
        <v>5535</v>
      </c>
      <c r="C100" s="183" t="s">
        <v>5754</v>
      </c>
      <c r="D100" s="183" t="s">
        <v>5537</v>
      </c>
      <c r="E100" s="183" t="s">
        <v>5859</v>
      </c>
      <c r="F100" s="183" t="s">
        <v>5859</v>
      </c>
      <c r="G100" s="184">
        <v>665</v>
      </c>
      <c r="H100" s="183" t="s">
        <v>5860</v>
      </c>
    </row>
    <row r="101" spans="1:8" ht="26.25">
      <c r="A101" s="154" t="s">
        <v>5861</v>
      </c>
      <c r="B101" s="181" t="s">
        <v>5535</v>
      </c>
      <c r="C101" s="183" t="s">
        <v>5802</v>
      </c>
      <c r="D101" s="183" t="s">
        <v>5537</v>
      </c>
      <c r="E101" s="155" t="s">
        <v>5595</v>
      </c>
      <c r="F101" s="155" t="s">
        <v>5595</v>
      </c>
      <c r="G101" s="184">
        <v>692</v>
      </c>
      <c r="H101" s="183" t="s">
        <v>5862</v>
      </c>
    </row>
    <row r="102" spans="1:8" ht="38.25">
      <c r="A102" s="154" t="s">
        <v>5863</v>
      </c>
      <c r="B102" s="181" t="s">
        <v>5535</v>
      </c>
      <c r="C102" s="183" t="s">
        <v>5754</v>
      </c>
      <c r="D102" s="183" t="s">
        <v>5537</v>
      </c>
      <c r="E102" s="155" t="s">
        <v>5595</v>
      </c>
      <c r="F102" s="155" t="s">
        <v>5595</v>
      </c>
      <c r="G102" s="184">
        <v>70</v>
      </c>
      <c r="H102" s="183" t="s">
        <v>5864</v>
      </c>
    </row>
    <row r="103" spans="1:8" ht="26.25">
      <c r="A103" s="154" t="s">
        <v>5865</v>
      </c>
      <c r="B103" s="181" t="s">
        <v>5535</v>
      </c>
      <c r="C103" s="154" t="s">
        <v>5626</v>
      </c>
      <c r="D103" s="186" t="s">
        <v>5548</v>
      </c>
      <c r="E103" s="183" t="s">
        <v>5833</v>
      </c>
      <c r="F103" s="155" t="s">
        <v>5770</v>
      </c>
      <c r="G103" s="184">
        <v>330.01</v>
      </c>
      <c r="H103" s="183" t="s">
        <v>5866</v>
      </c>
    </row>
    <row r="104" spans="1:8" ht="38.25">
      <c r="A104" s="154" t="s">
        <v>5867</v>
      </c>
      <c r="B104" s="181" t="s">
        <v>5535</v>
      </c>
      <c r="C104" s="183" t="s">
        <v>5754</v>
      </c>
      <c r="D104" s="186" t="s">
        <v>5548</v>
      </c>
      <c r="E104" s="183" t="s">
        <v>5846</v>
      </c>
      <c r="F104" s="183" t="s">
        <v>5847</v>
      </c>
      <c r="G104" s="154">
        <v>177.12</v>
      </c>
      <c r="H104" s="183" t="s">
        <v>5868</v>
      </c>
    </row>
    <row r="105" spans="1:8" ht="38.25">
      <c r="A105" s="154" t="s">
        <v>5869</v>
      </c>
      <c r="B105" s="181" t="s">
        <v>5535</v>
      </c>
      <c r="C105" s="183" t="s">
        <v>5754</v>
      </c>
      <c r="D105" s="186" t="s">
        <v>5548</v>
      </c>
      <c r="E105" s="183" t="s">
        <v>5846</v>
      </c>
      <c r="F105" s="183" t="s">
        <v>5847</v>
      </c>
      <c r="G105" s="154">
        <v>62.16</v>
      </c>
      <c r="H105" s="183" t="s">
        <v>5870</v>
      </c>
    </row>
    <row r="106" spans="1:8" ht="25.5">
      <c r="A106" s="154" t="s">
        <v>5871</v>
      </c>
      <c r="B106" s="181" t="s">
        <v>5535</v>
      </c>
      <c r="C106" s="154" t="s">
        <v>5575</v>
      </c>
      <c r="D106" s="183" t="s">
        <v>5537</v>
      </c>
      <c r="E106" s="183" t="s">
        <v>5809</v>
      </c>
      <c r="F106" s="183" t="s">
        <v>5809</v>
      </c>
      <c r="G106" s="203">
        <v>441.6</v>
      </c>
      <c r="H106" s="183" t="s">
        <v>5872</v>
      </c>
    </row>
    <row r="107" spans="1:8" ht="63.75">
      <c r="A107" s="154" t="s">
        <v>5873</v>
      </c>
      <c r="B107" s="181" t="s">
        <v>5535</v>
      </c>
      <c r="C107" s="154" t="s">
        <v>5665</v>
      </c>
      <c r="D107" s="183" t="s">
        <v>5548</v>
      </c>
      <c r="E107" s="183" t="s">
        <v>5582</v>
      </c>
      <c r="F107" s="155" t="s">
        <v>5583</v>
      </c>
      <c r="G107" s="203">
        <v>155</v>
      </c>
      <c r="H107" s="183" t="s">
        <v>5874</v>
      </c>
    </row>
    <row r="108" spans="1:8" ht="25.5">
      <c r="A108" s="154" t="s">
        <v>5875</v>
      </c>
      <c r="B108" s="181" t="s">
        <v>5535</v>
      </c>
      <c r="C108" s="154" t="s">
        <v>5802</v>
      </c>
      <c r="D108" s="183" t="s">
        <v>5537</v>
      </c>
      <c r="E108" s="183" t="s">
        <v>5876</v>
      </c>
      <c r="F108" s="183" t="s">
        <v>5876</v>
      </c>
      <c r="G108" s="203">
        <v>3225</v>
      </c>
      <c r="H108" s="183" t="s">
        <v>5877</v>
      </c>
    </row>
    <row r="109" spans="1:8" ht="26.25">
      <c r="A109" s="154" t="s">
        <v>5878</v>
      </c>
      <c r="B109" s="181" t="s">
        <v>5535</v>
      </c>
      <c r="C109" s="154" t="s">
        <v>5879</v>
      </c>
      <c r="D109" s="183" t="s">
        <v>5537</v>
      </c>
      <c r="E109" s="155" t="s">
        <v>1484</v>
      </c>
      <c r="F109" s="155" t="s">
        <v>1484</v>
      </c>
      <c r="G109" s="203">
        <v>1759.5</v>
      </c>
      <c r="H109" s="183" t="s">
        <v>5880</v>
      </c>
    </row>
    <row r="110" spans="1:8" ht="25.5">
      <c r="A110" s="154" t="s">
        <v>5881</v>
      </c>
      <c r="B110" s="181" t="s">
        <v>5535</v>
      </c>
      <c r="C110" s="154" t="s">
        <v>5812</v>
      </c>
      <c r="D110" s="183" t="s">
        <v>5537</v>
      </c>
      <c r="E110" s="183" t="s">
        <v>5882</v>
      </c>
      <c r="F110" s="183" t="s">
        <v>5882</v>
      </c>
      <c r="G110" s="203">
        <v>452.2</v>
      </c>
      <c r="H110" s="183" t="s">
        <v>5883</v>
      </c>
    </row>
    <row r="111" spans="1:8">
      <c r="A111" s="177"/>
      <c r="B111" s="206"/>
      <c r="C111" s="177"/>
      <c r="D111" s="207"/>
      <c r="E111" s="177"/>
      <c r="F111" s="207"/>
      <c r="G111" s="208"/>
      <c r="H111" s="207"/>
    </row>
    <row r="112" spans="1:8">
      <c r="A112" s="177"/>
      <c r="B112" s="206"/>
      <c r="C112" s="177"/>
      <c r="D112" s="207"/>
      <c r="E112" s="177"/>
      <c r="F112" s="207"/>
      <c r="G112" s="208"/>
      <c r="H112" s="207"/>
    </row>
    <row r="113" spans="1:8" ht="25.5">
      <c r="A113" s="178" t="s">
        <v>1</v>
      </c>
      <c r="B113" s="179" t="s">
        <v>5528</v>
      </c>
      <c r="C113" s="178" t="s">
        <v>3</v>
      </c>
      <c r="D113" s="179" t="s">
        <v>5529</v>
      </c>
      <c r="E113" s="179" t="s">
        <v>5530</v>
      </c>
      <c r="F113" s="178" t="s">
        <v>5531</v>
      </c>
      <c r="G113" s="180" t="s">
        <v>5532</v>
      </c>
      <c r="H113" s="179" t="s">
        <v>5533</v>
      </c>
    </row>
    <row r="114" spans="1:8" ht="38.25">
      <c r="A114" s="195" t="s">
        <v>5884</v>
      </c>
      <c r="B114" s="181" t="s">
        <v>5535</v>
      </c>
      <c r="C114" s="195" t="s">
        <v>5626</v>
      </c>
      <c r="D114" s="183" t="s">
        <v>5548</v>
      </c>
      <c r="E114" s="183" t="s">
        <v>5627</v>
      </c>
      <c r="F114" s="155" t="s">
        <v>5770</v>
      </c>
      <c r="G114" s="202">
        <v>391.5</v>
      </c>
      <c r="H114" s="183" t="s">
        <v>5885</v>
      </c>
    </row>
    <row r="115" spans="1:8" ht="25.5">
      <c r="A115" s="154" t="s">
        <v>5886</v>
      </c>
      <c r="B115" s="181" t="s">
        <v>5535</v>
      </c>
      <c r="C115" s="154" t="s">
        <v>5553</v>
      </c>
      <c r="D115" s="183" t="s">
        <v>5537</v>
      </c>
      <c r="E115" s="183" t="s">
        <v>5538</v>
      </c>
      <c r="F115" s="183" t="s">
        <v>5538</v>
      </c>
      <c r="G115" s="184">
        <v>10</v>
      </c>
      <c r="H115" s="183" t="s">
        <v>5887</v>
      </c>
    </row>
    <row r="116" spans="1:8" ht="38.25">
      <c r="A116" s="154" t="s">
        <v>5888</v>
      </c>
      <c r="B116" s="181" t="s">
        <v>5535</v>
      </c>
      <c r="C116" s="154" t="s">
        <v>5622</v>
      </c>
      <c r="D116" s="183" t="s">
        <v>5548</v>
      </c>
      <c r="E116" s="183" t="s">
        <v>5549</v>
      </c>
      <c r="F116" s="155" t="s">
        <v>5550</v>
      </c>
      <c r="G116" s="184">
        <v>404.4</v>
      </c>
      <c r="H116" s="183" t="s">
        <v>5889</v>
      </c>
    </row>
    <row r="117" spans="1:8" ht="25.5">
      <c r="A117" s="154" t="s">
        <v>5890</v>
      </c>
      <c r="B117" s="181" t="s">
        <v>5535</v>
      </c>
      <c r="C117" s="154" t="s">
        <v>5575</v>
      </c>
      <c r="D117" s="183" t="s">
        <v>5537</v>
      </c>
      <c r="E117" s="183" t="s">
        <v>5538</v>
      </c>
      <c r="F117" s="183" t="s">
        <v>5538</v>
      </c>
      <c r="G117" s="184">
        <v>1354.56</v>
      </c>
      <c r="H117" s="183" t="s">
        <v>5891</v>
      </c>
    </row>
    <row r="118" spans="1:8" ht="25.5">
      <c r="A118" s="154" t="s">
        <v>5892</v>
      </c>
      <c r="B118" s="181" t="s">
        <v>5535</v>
      </c>
      <c r="C118" s="154" t="s">
        <v>5575</v>
      </c>
      <c r="D118" s="183" t="s">
        <v>5537</v>
      </c>
      <c r="E118" s="183" t="s">
        <v>5538</v>
      </c>
      <c r="F118" s="183" t="s">
        <v>5538</v>
      </c>
      <c r="G118" s="184">
        <v>648</v>
      </c>
      <c r="H118" s="183" t="s">
        <v>5893</v>
      </c>
    </row>
    <row r="119" spans="1:8" ht="38.25">
      <c r="A119" s="154" t="s">
        <v>5894</v>
      </c>
      <c r="B119" s="181" t="s">
        <v>5535</v>
      </c>
      <c r="C119" s="183" t="s">
        <v>5895</v>
      </c>
      <c r="D119" s="186" t="s">
        <v>5548</v>
      </c>
      <c r="E119" s="186" t="s">
        <v>5557</v>
      </c>
      <c r="F119" s="11" t="s">
        <v>5896</v>
      </c>
      <c r="G119" s="184">
        <v>219.8</v>
      </c>
      <c r="H119" s="183" t="s">
        <v>5897</v>
      </c>
    </row>
    <row r="120" spans="1:8" ht="26.25">
      <c r="A120" s="154" t="s">
        <v>5898</v>
      </c>
      <c r="B120" s="181" t="s">
        <v>5535</v>
      </c>
      <c r="C120" s="183" t="s">
        <v>5743</v>
      </c>
      <c r="D120" s="183" t="s">
        <v>5537</v>
      </c>
      <c r="E120" s="188" t="s">
        <v>5566</v>
      </c>
      <c r="F120" s="188" t="s">
        <v>5566</v>
      </c>
      <c r="G120" s="184">
        <v>841.12</v>
      </c>
      <c r="H120" s="183" t="s">
        <v>5899</v>
      </c>
    </row>
    <row r="121" spans="1:8" ht="26.25">
      <c r="A121" s="154" t="s">
        <v>5900</v>
      </c>
      <c r="B121" s="181" t="s">
        <v>5535</v>
      </c>
      <c r="C121" s="154" t="s">
        <v>5647</v>
      </c>
      <c r="D121" s="183" t="s">
        <v>5537</v>
      </c>
      <c r="E121" s="155" t="s">
        <v>1484</v>
      </c>
      <c r="F121" s="155" t="s">
        <v>1484</v>
      </c>
      <c r="G121" s="184">
        <v>145.6</v>
      </c>
      <c r="H121" s="183" t="s">
        <v>5901</v>
      </c>
    </row>
    <row r="122" spans="1:8" ht="25.5">
      <c r="A122" s="154" t="s">
        <v>5902</v>
      </c>
      <c r="B122" s="181" t="s">
        <v>5535</v>
      </c>
      <c r="C122" s="154" t="s">
        <v>5647</v>
      </c>
      <c r="D122" s="183" t="s">
        <v>5537</v>
      </c>
      <c r="E122" s="209" t="s">
        <v>5903</v>
      </c>
      <c r="F122" s="209" t="s">
        <v>5903</v>
      </c>
      <c r="G122" s="184">
        <v>42</v>
      </c>
      <c r="H122" s="183" t="s">
        <v>5901</v>
      </c>
    </row>
    <row r="123" spans="1:8" ht="25.5">
      <c r="A123" s="210" t="s">
        <v>5904</v>
      </c>
      <c r="B123" s="181" t="s">
        <v>5535</v>
      </c>
      <c r="C123" s="154" t="s">
        <v>5905</v>
      </c>
      <c r="D123" s="183" t="s">
        <v>5537</v>
      </c>
      <c r="E123" s="183" t="s">
        <v>5850</v>
      </c>
      <c r="F123" s="183" t="s">
        <v>5850</v>
      </c>
      <c r="G123" s="154">
        <v>276.48</v>
      </c>
      <c r="H123" s="183" t="s">
        <v>5906</v>
      </c>
    </row>
    <row r="124" spans="1:8" ht="25.5">
      <c r="A124" s="154" t="s">
        <v>5907</v>
      </c>
      <c r="B124" s="181" t="s">
        <v>5535</v>
      </c>
      <c r="C124" s="154" t="s">
        <v>5575</v>
      </c>
      <c r="D124" s="183" t="s">
        <v>5537</v>
      </c>
      <c r="E124" s="183" t="s">
        <v>5538</v>
      </c>
      <c r="F124" s="183" t="s">
        <v>5538</v>
      </c>
      <c r="G124" s="203">
        <v>486</v>
      </c>
      <c r="H124" s="183" t="s">
        <v>5908</v>
      </c>
    </row>
    <row r="125" spans="1:8" ht="25.5">
      <c r="A125" s="154" t="s">
        <v>5909</v>
      </c>
      <c r="B125" s="181" t="s">
        <v>5535</v>
      </c>
      <c r="C125" s="154" t="s">
        <v>5575</v>
      </c>
      <c r="D125" s="183" t="s">
        <v>5537</v>
      </c>
      <c r="E125" s="183" t="s">
        <v>5809</v>
      </c>
      <c r="F125" s="183" t="s">
        <v>5809</v>
      </c>
      <c r="G125" s="203">
        <v>441.6</v>
      </c>
      <c r="H125" s="183" t="s">
        <v>5910</v>
      </c>
    </row>
    <row r="126" spans="1:8">
      <c r="A126" s="177"/>
      <c r="B126" s="206"/>
      <c r="C126" s="177"/>
      <c r="D126" s="211"/>
      <c r="E126" s="177"/>
      <c r="F126" s="207"/>
      <c r="G126" s="208"/>
      <c r="H126" s="207"/>
    </row>
    <row r="127" spans="1:8" ht="25.5">
      <c r="A127" s="178" t="s">
        <v>1</v>
      </c>
      <c r="B127" s="179" t="s">
        <v>5528</v>
      </c>
      <c r="C127" s="178" t="s">
        <v>3</v>
      </c>
      <c r="D127" s="179" t="s">
        <v>5529</v>
      </c>
      <c r="E127" s="179" t="s">
        <v>5530</v>
      </c>
      <c r="F127" s="178" t="s">
        <v>5531</v>
      </c>
      <c r="G127" s="180" t="s">
        <v>5532</v>
      </c>
      <c r="H127" s="179" t="s">
        <v>5533</v>
      </c>
    </row>
    <row r="128" spans="1:8" ht="63.75">
      <c r="A128" s="195" t="s">
        <v>5911</v>
      </c>
      <c r="B128" s="181" t="s">
        <v>5535</v>
      </c>
      <c r="C128" s="195" t="s">
        <v>5622</v>
      </c>
      <c r="D128" s="186" t="s">
        <v>5548</v>
      </c>
      <c r="E128" s="212" t="s">
        <v>5912</v>
      </c>
      <c r="F128" s="212" t="s">
        <v>5913</v>
      </c>
      <c r="G128" s="202">
        <v>229.99760000000001</v>
      </c>
      <c r="H128" s="183" t="s">
        <v>5914</v>
      </c>
    </row>
    <row r="129" spans="1:8" ht="51">
      <c r="A129" s="154" t="s">
        <v>5915</v>
      </c>
      <c r="B129" s="181" t="s">
        <v>5535</v>
      </c>
      <c r="C129" s="12" t="s">
        <v>5560</v>
      </c>
      <c r="D129" s="186" t="s">
        <v>5548</v>
      </c>
      <c r="E129" s="186" t="s">
        <v>5561</v>
      </c>
      <c r="F129" s="11" t="s">
        <v>5562</v>
      </c>
      <c r="G129" s="203">
        <v>724.75199999999995</v>
      </c>
      <c r="H129" s="183" t="s">
        <v>5916</v>
      </c>
    </row>
    <row r="130" spans="1:8" ht="25.5">
      <c r="A130" s="154" t="s">
        <v>5917</v>
      </c>
      <c r="B130" s="181" t="s">
        <v>5535</v>
      </c>
      <c r="C130" s="154" t="s">
        <v>5594</v>
      </c>
      <c r="D130" s="183" t="s">
        <v>5537</v>
      </c>
      <c r="E130" s="183" t="s">
        <v>5876</v>
      </c>
      <c r="F130" s="183" t="s">
        <v>5876</v>
      </c>
      <c r="G130" s="203">
        <v>1515</v>
      </c>
      <c r="H130" s="183" t="s">
        <v>5918</v>
      </c>
    </row>
    <row r="131" spans="1:8" ht="38.25">
      <c r="A131" s="154" t="s">
        <v>5919</v>
      </c>
      <c r="B131" s="181" t="s">
        <v>5535</v>
      </c>
      <c r="C131" s="154" t="s">
        <v>5920</v>
      </c>
      <c r="D131" s="186" t="s">
        <v>5548</v>
      </c>
      <c r="E131" s="183" t="s">
        <v>5921</v>
      </c>
      <c r="F131" s="183" t="s">
        <v>1547</v>
      </c>
      <c r="G131" s="203">
        <v>53</v>
      </c>
      <c r="H131" s="183" t="s">
        <v>5922</v>
      </c>
    </row>
    <row r="132" spans="1:8" ht="38.25">
      <c r="A132" s="154" t="s">
        <v>5923</v>
      </c>
      <c r="B132" s="181" t="s">
        <v>5535</v>
      </c>
      <c r="C132" s="154" t="s">
        <v>5626</v>
      </c>
      <c r="D132" s="183" t="s">
        <v>5548</v>
      </c>
      <c r="E132" s="183" t="s">
        <v>5627</v>
      </c>
      <c r="F132" s="155" t="s">
        <v>5770</v>
      </c>
      <c r="G132" s="203">
        <v>881.53</v>
      </c>
      <c r="H132" s="183" t="s">
        <v>5924</v>
      </c>
    </row>
    <row r="133" spans="1:8" ht="25.5">
      <c r="A133" s="154" t="s">
        <v>5925</v>
      </c>
      <c r="B133" s="181" t="s">
        <v>5535</v>
      </c>
      <c r="C133" s="154" t="s">
        <v>5832</v>
      </c>
      <c r="D133" s="183" t="s">
        <v>5537</v>
      </c>
      <c r="E133" s="183" t="s">
        <v>5926</v>
      </c>
      <c r="F133" s="183" t="s">
        <v>5926</v>
      </c>
      <c r="G133" s="203">
        <v>420</v>
      </c>
      <c r="H133" s="183" t="s">
        <v>5927</v>
      </c>
    </row>
    <row r="134" spans="1:8" ht="25.5">
      <c r="A134" s="154" t="s">
        <v>5928</v>
      </c>
      <c r="B134" s="181" t="s">
        <v>5535</v>
      </c>
      <c r="C134" s="154" t="s">
        <v>5575</v>
      </c>
      <c r="D134" s="183" t="s">
        <v>5537</v>
      </c>
      <c r="E134" s="209" t="s">
        <v>5903</v>
      </c>
      <c r="F134" s="209" t="s">
        <v>5903</v>
      </c>
      <c r="G134" s="203">
        <v>42</v>
      </c>
      <c r="H134" s="183" t="s">
        <v>5929</v>
      </c>
    </row>
    <row r="135" spans="1:8" ht="25.5">
      <c r="A135" s="154" t="s">
        <v>5930</v>
      </c>
      <c r="B135" s="181" t="s">
        <v>5535</v>
      </c>
      <c r="C135" s="154" t="s">
        <v>5647</v>
      </c>
      <c r="D135" s="183" t="s">
        <v>5537</v>
      </c>
      <c r="E135" s="183" t="s">
        <v>5850</v>
      </c>
      <c r="F135" s="183" t="s">
        <v>5850</v>
      </c>
      <c r="G135" s="203">
        <v>276.48</v>
      </c>
      <c r="H135" s="183" t="s">
        <v>5931</v>
      </c>
    </row>
    <row r="136" spans="1:8" ht="25.5">
      <c r="A136" s="154" t="s">
        <v>5871</v>
      </c>
      <c r="B136" s="181" t="s">
        <v>5535</v>
      </c>
      <c r="C136" s="154" t="s">
        <v>5932</v>
      </c>
      <c r="D136" s="183" t="s">
        <v>5537</v>
      </c>
      <c r="E136" s="183" t="s">
        <v>5933</v>
      </c>
      <c r="F136" s="183" t="s">
        <v>5933</v>
      </c>
      <c r="G136" s="203">
        <v>404.5</v>
      </c>
      <c r="H136" s="183" t="s">
        <v>5931</v>
      </c>
    </row>
    <row r="137" spans="1:8" ht="25.5">
      <c r="A137" s="154" t="s">
        <v>5934</v>
      </c>
      <c r="B137" s="181" t="s">
        <v>5535</v>
      </c>
      <c r="C137" s="154" t="s">
        <v>5553</v>
      </c>
      <c r="D137" s="183" t="s">
        <v>5537</v>
      </c>
      <c r="E137" s="183" t="s">
        <v>5538</v>
      </c>
      <c r="F137" s="183" t="s">
        <v>5538</v>
      </c>
      <c r="G137" s="203">
        <v>8.0015999999999998</v>
      </c>
      <c r="H137" s="183" t="s">
        <v>5935</v>
      </c>
    </row>
    <row r="138" spans="1:8" ht="38.25">
      <c r="A138" s="154" t="s">
        <v>5936</v>
      </c>
      <c r="B138" s="181" t="s">
        <v>5535</v>
      </c>
      <c r="C138" s="183" t="s">
        <v>5758</v>
      </c>
      <c r="D138" s="186" t="s">
        <v>5548</v>
      </c>
      <c r="E138" s="183" t="s">
        <v>5937</v>
      </c>
      <c r="F138" s="183" t="s">
        <v>5938</v>
      </c>
      <c r="G138" s="203">
        <v>385</v>
      </c>
      <c r="H138" s="183" t="s">
        <v>5939</v>
      </c>
    </row>
    <row r="139" spans="1:8" ht="38.25">
      <c r="A139" s="154" t="s">
        <v>5940</v>
      </c>
      <c r="B139" s="181" t="s">
        <v>5535</v>
      </c>
      <c r="C139" s="154" t="s">
        <v>5626</v>
      </c>
      <c r="D139" s="183" t="s">
        <v>5548</v>
      </c>
      <c r="E139" s="183" t="s">
        <v>5627</v>
      </c>
      <c r="F139" s="155" t="s">
        <v>5770</v>
      </c>
      <c r="G139" s="203">
        <v>49.68</v>
      </c>
      <c r="H139" s="183" t="s">
        <v>5941</v>
      </c>
    </row>
    <row r="140" spans="1:8" ht="25.5">
      <c r="A140" s="154" t="s">
        <v>5942</v>
      </c>
      <c r="B140" s="181" t="s">
        <v>5535</v>
      </c>
      <c r="C140" s="154" t="s">
        <v>5575</v>
      </c>
      <c r="D140" s="183" t="s">
        <v>5537</v>
      </c>
      <c r="E140" s="183" t="s">
        <v>5538</v>
      </c>
      <c r="F140" s="183" t="s">
        <v>5538</v>
      </c>
      <c r="G140" s="203">
        <v>432</v>
      </c>
      <c r="H140" s="183" t="s">
        <v>5943</v>
      </c>
    </row>
    <row r="141" spans="1:8" ht="25.5">
      <c r="A141" s="210" t="s">
        <v>5944</v>
      </c>
      <c r="B141" s="181" t="s">
        <v>5535</v>
      </c>
      <c r="C141" s="154" t="s">
        <v>5575</v>
      </c>
      <c r="D141" s="183" t="s">
        <v>5537</v>
      </c>
      <c r="E141" s="183" t="s">
        <v>5809</v>
      </c>
      <c r="F141" s="183" t="s">
        <v>5809</v>
      </c>
      <c r="G141" s="203">
        <v>432</v>
      </c>
      <c r="H141" s="183" t="s">
        <v>5945</v>
      </c>
    </row>
    <row r="142" spans="1:8" ht="26.25">
      <c r="A142" s="154" t="s">
        <v>5946</v>
      </c>
      <c r="B142" s="181" t="s">
        <v>5535</v>
      </c>
      <c r="C142" s="154" t="s">
        <v>1846</v>
      </c>
      <c r="D142" s="183" t="s">
        <v>5537</v>
      </c>
      <c r="E142" s="155" t="s">
        <v>5616</v>
      </c>
      <c r="F142" s="155" t="s">
        <v>5616</v>
      </c>
      <c r="G142" s="203">
        <v>420.3</v>
      </c>
      <c r="H142" s="183" t="s">
        <v>5947</v>
      </c>
    </row>
    <row r="143" spans="1:8" ht="26.25">
      <c r="A143" s="154" t="s">
        <v>5948</v>
      </c>
      <c r="B143" s="181" t="s">
        <v>5535</v>
      </c>
      <c r="C143" s="154" t="s">
        <v>5575</v>
      </c>
      <c r="D143" s="183" t="s">
        <v>5537</v>
      </c>
      <c r="E143" s="155" t="s">
        <v>1484</v>
      </c>
      <c r="F143" s="155" t="s">
        <v>1484</v>
      </c>
      <c r="G143" s="203">
        <v>981</v>
      </c>
      <c r="H143" s="183" t="s">
        <v>5949</v>
      </c>
    </row>
    <row r="144" spans="1:8" ht="25.5">
      <c r="A144" s="154" t="s">
        <v>5950</v>
      </c>
      <c r="B144" s="181" t="s">
        <v>5535</v>
      </c>
      <c r="C144" s="154" t="s">
        <v>5951</v>
      </c>
      <c r="D144" s="183" t="s">
        <v>5537</v>
      </c>
      <c r="E144" s="183" t="s">
        <v>5952</v>
      </c>
      <c r="F144" s="183" t="s">
        <v>5952</v>
      </c>
      <c r="G144" s="203">
        <v>399</v>
      </c>
      <c r="H144" s="183" t="s">
        <v>5953</v>
      </c>
    </row>
    <row r="145" spans="1:8" ht="38.25">
      <c r="A145" s="154" t="s">
        <v>5954</v>
      </c>
      <c r="B145" s="181" t="s">
        <v>5535</v>
      </c>
      <c r="C145" s="154" t="s">
        <v>5955</v>
      </c>
      <c r="D145" s="183" t="s">
        <v>5548</v>
      </c>
      <c r="E145" s="183" t="s">
        <v>5956</v>
      </c>
      <c r="F145" s="155" t="s">
        <v>5957</v>
      </c>
      <c r="G145" s="203">
        <v>87.36</v>
      </c>
      <c r="H145" s="183" t="s">
        <v>5958</v>
      </c>
    </row>
    <row r="146" spans="1:8" ht="25.5">
      <c r="A146" s="154" t="s">
        <v>5959</v>
      </c>
      <c r="B146" s="181" t="s">
        <v>5535</v>
      </c>
      <c r="C146" s="154" t="s">
        <v>5575</v>
      </c>
      <c r="D146" s="183" t="s">
        <v>5537</v>
      </c>
      <c r="E146" s="183" t="s">
        <v>5850</v>
      </c>
      <c r="F146" s="183" t="s">
        <v>5850</v>
      </c>
      <c r="G146" s="203">
        <v>276.43</v>
      </c>
      <c r="H146" s="183" t="s">
        <v>5960</v>
      </c>
    </row>
    <row r="147" spans="1:8" ht="25.5">
      <c r="A147" s="154" t="s">
        <v>5961</v>
      </c>
      <c r="B147" s="181" t="s">
        <v>5535</v>
      </c>
      <c r="C147" s="154" t="s">
        <v>5962</v>
      </c>
      <c r="D147" s="183" t="s">
        <v>5537</v>
      </c>
      <c r="E147" s="155" t="s">
        <v>5963</v>
      </c>
      <c r="F147" s="155" t="s">
        <v>5963</v>
      </c>
      <c r="G147" s="203">
        <v>174.96</v>
      </c>
      <c r="H147" s="183" t="s">
        <v>5964</v>
      </c>
    </row>
    <row r="148" spans="1:8" ht="38.25">
      <c r="A148" s="154" t="s">
        <v>5965</v>
      </c>
      <c r="B148" s="181" t="s">
        <v>5535</v>
      </c>
      <c r="C148" s="183" t="s">
        <v>5626</v>
      </c>
      <c r="D148" s="183" t="s">
        <v>5548</v>
      </c>
      <c r="E148" s="183" t="s">
        <v>5627</v>
      </c>
      <c r="F148" s="155" t="s">
        <v>5770</v>
      </c>
      <c r="G148" s="203">
        <v>221.2</v>
      </c>
      <c r="H148" s="183" t="s">
        <v>5966</v>
      </c>
    </row>
    <row r="162" spans="7:8">
      <c r="G162" s="175"/>
      <c r="H162" s="174"/>
    </row>
    <row r="163" spans="7:8">
      <c r="H163" s="174"/>
    </row>
    <row r="168" spans="7:8">
      <c r="G168" s="175"/>
      <c r="H168" s="174"/>
    </row>
    <row r="169" spans="7:8">
      <c r="H169" s="174"/>
    </row>
    <row r="178" spans="7:8">
      <c r="G178" s="175"/>
      <c r="H178" s="174"/>
    </row>
    <row r="179" spans="7:8">
      <c r="H179" s="174"/>
    </row>
    <row r="194" spans="7:8">
      <c r="G194" s="175"/>
      <c r="H194" s="174"/>
    </row>
    <row r="195" spans="7:8">
      <c r="H195" s="174"/>
    </row>
    <row r="202" spans="7:8">
      <c r="G202" s="175"/>
      <c r="H202" s="174"/>
    </row>
    <row r="203" spans="7:8">
      <c r="H203" s="174"/>
    </row>
    <row r="208" spans="7:8">
      <c r="H208" s="174"/>
    </row>
    <row r="209" spans="8:8">
      <c r="H209" s="174"/>
    </row>
    <row r="212" spans="8:8">
      <c r="H212" s="174"/>
    </row>
    <row r="213" spans="8:8">
      <c r="H213" s="174"/>
    </row>
    <row r="216" spans="8:8">
      <c r="H216" s="174"/>
    </row>
    <row r="217" spans="8:8">
      <c r="H217" s="174"/>
    </row>
    <row r="226" spans="7:8">
      <c r="H226" s="174"/>
    </row>
    <row r="227" spans="7:8">
      <c r="H227" s="174"/>
    </row>
    <row r="230" spans="7:8">
      <c r="G230" s="175"/>
      <c r="H230" s="174"/>
    </row>
    <row r="231" spans="7:8">
      <c r="H231" s="174"/>
    </row>
    <row r="238" spans="7:8">
      <c r="G238" s="175"/>
      <c r="H238" s="174"/>
    </row>
    <row r="239" spans="7:8">
      <c r="H239" s="174"/>
    </row>
    <row r="242" spans="7:8">
      <c r="G242" s="175"/>
      <c r="H242" s="174"/>
    </row>
    <row r="243" spans="7:8">
      <c r="H243" s="174"/>
    </row>
    <row r="246" spans="7:8">
      <c r="G246" s="175"/>
      <c r="H246" s="174"/>
    </row>
    <row r="247" spans="7:8">
      <c r="H247" s="174"/>
    </row>
    <row r="258" spans="7:8">
      <c r="G258" s="175"/>
      <c r="H258" s="174"/>
    </row>
    <row r="259" spans="7:8">
      <c r="H259" s="174"/>
    </row>
    <row r="262" spans="7:8">
      <c r="G262" s="175"/>
      <c r="H262" s="174"/>
    </row>
    <row r="263" spans="7:8">
      <c r="H263" s="174"/>
    </row>
    <row r="272" spans="7:8">
      <c r="H272" s="174"/>
    </row>
    <row r="273" spans="8:8">
      <c r="H273" s="174"/>
    </row>
    <row r="276" spans="8:8">
      <c r="H276" s="174"/>
    </row>
    <row r="277" spans="8:8">
      <c r="H277" s="174"/>
    </row>
    <row r="280" spans="8:8">
      <c r="H280" s="174"/>
    </row>
    <row r="281" spans="8:8">
      <c r="H281" s="174"/>
    </row>
    <row r="290" spans="7:8">
      <c r="H290" s="174"/>
    </row>
    <row r="291" spans="7:8">
      <c r="H291" s="174"/>
    </row>
    <row r="294" spans="7:8">
      <c r="G294" s="175"/>
      <c r="H294" s="174"/>
    </row>
    <row r="295" spans="7:8">
      <c r="H295" s="174"/>
    </row>
    <row r="304" spans="7:8">
      <c r="G304" s="175"/>
      <c r="H304" s="174"/>
    </row>
    <row r="305" spans="8:8">
      <c r="H305" s="174"/>
    </row>
    <row r="309" spans="8:8">
      <c r="H309" s="174"/>
    </row>
    <row r="310" spans="8:8">
      <c r="H310" s="174"/>
    </row>
    <row r="322" spans="7:8">
      <c r="G322" s="175"/>
      <c r="H322" s="174"/>
    </row>
    <row r="323" spans="7:8">
      <c r="H323" s="174"/>
    </row>
    <row r="330" spans="7:8">
      <c r="G330" s="175"/>
      <c r="H330" s="174"/>
    </row>
    <row r="331" spans="7:8">
      <c r="H331" s="174"/>
    </row>
    <row r="338" spans="7:8">
      <c r="G338" s="175"/>
      <c r="H338" s="174"/>
    </row>
    <row r="339" spans="7:8">
      <c r="H339" s="174"/>
    </row>
    <row r="342" spans="7:8">
      <c r="G342" s="175"/>
      <c r="H342" s="174"/>
    </row>
    <row r="343" spans="7:8">
      <c r="H343" s="174"/>
    </row>
    <row r="354" spans="7:8">
      <c r="G354" s="175"/>
      <c r="H354" s="174"/>
    </row>
    <row r="355" spans="7:8">
      <c r="H355" s="17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196"/>
  <sheetViews>
    <sheetView workbookViewId="0">
      <selection activeCell="A3" sqref="A3"/>
    </sheetView>
  </sheetViews>
  <sheetFormatPr defaultRowHeight="15"/>
  <cols>
    <col min="1" max="1" width="11.7109375" customWidth="1"/>
    <col min="2" max="2" width="41.5703125" bestFit="1" customWidth="1"/>
    <col min="3" max="3" width="40.5703125" bestFit="1" customWidth="1"/>
    <col min="4" max="4" width="19.42578125" customWidth="1"/>
    <col min="5" max="5" width="23.7109375" customWidth="1"/>
    <col min="6" max="6" width="14" customWidth="1"/>
  </cols>
  <sheetData>
    <row r="1" spans="1:8" ht="15" customHeight="1">
      <c r="A1" s="45" t="s">
        <v>1746</v>
      </c>
      <c r="B1" s="46"/>
      <c r="C1" s="46"/>
      <c r="D1" s="46"/>
      <c r="E1" s="46"/>
      <c r="F1" s="46"/>
      <c r="G1" s="46"/>
      <c r="H1" s="46"/>
    </row>
    <row r="2" spans="1:8" ht="27">
      <c r="A2" s="22" t="s">
        <v>1</v>
      </c>
      <c r="B2" s="3" t="s">
        <v>482</v>
      </c>
      <c r="C2" s="23" t="s">
        <v>3</v>
      </c>
      <c r="D2" s="3" t="s">
        <v>4</v>
      </c>
      <c r="E2" s="24" t="s">
        <v>483</v>
      </c>
      <c r="F2" s="25" t="s">
        <v>484</v>
      </c>
      <c r="G2" s="3" t="s">
        <v>485</v>
      </c>
      <c r="H2" s="3" t="s">
        <v>486</v>
      </c>
    </row>
    <row r="3" spans="1:8" ht="38.25">
      <c r="A3" s="120" t="s">
        <v>487</v>
      </c>
      <c r="B3" s="114" t="s">
        <v>488</v>
      </c>
      <c r="C3" s="164" t="s">
        <v>489</v>
      </c>
      <c r="D3" s="120" t="s">
        <v>490</v>
      </c>
      <c r="E3" s="165" t="s">
        <v>491</v>
      </c>
      <c r="F3" s="166" t="s">
        <v>491</v>
      </c>
      <c r="G3" s="167">
        <v>388.87</v>
      </c>
      <c r="H3" s="168" t="s">
        <v>492</v>
      </c>
    </row>
    <row r="4" spans="1:8" ht="25.5">
      <c r="A4" s="120" t="s">
        <v>493</v>
      </c>
      <c r="B4" s="114" t="s">
        <v>488</v>
      </c>
      <c r="C4" s="164" t="s">
        <v>494</v>
      </c>
      <c r="D4" s="120" t="s">
        <v>490</v>
      </c>
      <c r="E4" s="165" t="s">
        <v>495</v>
      </c>
      <c r="F4" s="166" t="s">
        <v>495</v>
      </c>
      <c r="G4" s="167">
        <v>236.04</v>
      </c>
      <c r="H4" s="168" t="s">
        <v>496</v>
      </c>
    </row>
    <row r="5" spans="1:8" ht="63.75">
      <c r="A5" s="120" t="s">
        <v>497</v>
      </c>
      <c r="B5" s="114" t="s">
        <v>488</v>
      </c>
      <c r="C5" s="164" t="s">
        <v>498</v>
      </c>
      <c r="D5" s="120" t="s">
        <v>499</v>
      </c>
      <c r="E5" s="165" t="s">
        <v>500</v>
      </c>
      <c r="F5" s="166" t="s">
        <v>501</v>
      </c>
      <c r="G5" s="167">
        <v>450</v>
      </c>
      <c r="H5" s="168" t="s">
        <v>502</v>
      </c>
    </row>
    <row r="6" spans="1:8" ht="38.25">
      <c r="A6" s="120" t="s">
        <v>503</v>
      </c>
      <c r="B6" s="114" t="s">
        <v>488</v>
      </c>
      <c r="C6" s="164" t="s">
        <v>504</v>
      </c>
      <c r="D6" s="120" t="s">
        <v>490</v>
      </c>
      <c r="E6" s="165" t="s">
        <v>501</v>
      </c>
      <c r="F6" s="166" t="s">
        <v>501</v>
      </c>
      <c r="G6" s="167">
        <v>1022.99</v>
      </c>
      <c r="H6" s="168" t="s">
        <v>505</v>
      </c>
    </row>
    <row r="7" spans="1:8" ht="25.5">
      <c r="A7" s="120" t="s">
        <v>506</v>
      </c>
      <c r="B7" s="114" t="s">
        <v>488</v>
      </c>
      <c r="C7" s="164" t="s">
        <v>507</v>
      </c>
      <c r="D7" s="120" t="s">
        <v>490</v>
      </c>
      <c r="E7" s="165" t="s">
        <v>508</v>
      </c>
      <c r="F7" s="166" t="s">
        <v>508</v>
      </c>
      <c r="G7" s="167">
        <v>205</v>
      </c>
      <c r="H7" s="168" t="s">
        <v>509</v>
      </c>
    </row>
    <row r="8" spans="1:8" ht="25.5">
      <c r="A8" s="120" t="s">
        <v>510</v>
      </c>
      <c r="B8" s="114" t="s">
        <v>488</v>
      </c>
      <c r="C8" s="164" t="s">
        <v>511</v>
      </c>
      <c r="D8" s="120" t="s">
        <v>490</v>
      </c>
      <c r="E8" s="165" t="s">
        <v>512</v>
      </c>
      <c r="F8" s="166" t="s">
        <v>512</v>
      </c>
      <c r="G8" s="167">
        <v>1384</v>
      </c>
      <c r="H8" s="168" t="s">
        <v>513</v>
      </c>
    </row>
    <row r="9" spans="1:8" ht="25.5">
      <c r="A9" s="120" t="s">
        <v>514</v>
      </c>
      <c r="B9" s="114" t="s">
        <v>488</v>
      </c>
      <c r="C9" s="164" t="s">
        <v>515</v>
      </c>
      <c r="D9" s="120" t="s">
        <v>490</v>
      </c>
      <c r="E9" s="165" t="s">
        <v>516</v>
      </c>
      <c r="F9" s="166" t="s">
        <v>516</v>
      </c>
      <c r="G9" s="167">
        <v>236</v>
      </c>
      <c r="H9" s="168" t="s">
        <v>517</v>
      </c>
    </row>
    <row r="10" spans="1:8" ht="25.5">
      <c r="A10" s="120" t="s">
        <v>518</v>
      </c>
      <c r="B10" s="114" t="s">
        <v>488</v>
      </c>
      <c r="C10" s="164" t="s">
        <v>519</v>
      </c>
      <c r="D10" s="120" t="s">
        <v>490</v>
      </c>
      <c r="E10" s="165" t="s">
        <v>520</v>
      </c>
      <c r="F10" s="166" t="s">
        <v>520</v>
      </c>
      <c r="G10" s="167">
        <v>1401</v>
      </c>
      <c r="H10" s="168" t="s">
        <v>521</v>
      </c>
    </row>
    <row r="11" spans="1:8" ht="25.5">
      <c r="A11" s="120" t="s">
        <v>522</v>
      </c>
      <c r="B11" s="114" t="s">
        <v>488</v>
      </c>
      <c r="C11" s="164" t="s">
        <v>523</v>
      </c>
      <c r="D11" s="120" t="s">
        <v>490</v>
      </c>
      <c r="E11" s="165" t="s">
        <v>524</v>
      </c>
      <c r="F11" s="166" t="s">
        <v>524</v>
      </c>
      <c r="G11" s="167">
        <v>485</v>
      </c>
      <c r="H11" s="168" t="s">
        <v>525</v>
      </c>
    </row>
    <row r="12" spans="1:8" ht="38.25">
      <c r="A12" s="120" t="s">
        <v>526</v>
      </c>
      <c r="B12" s="114" t="s">
        <v>488</v>
      </c>
      <c r="C12" s="164" t="s">
        <v>527</v>
      </c>
      <c r="D12" s="120" t="s">
        <v>490</v>
      </c>
      <c r="E12" s="165" t="s">
        <v>528</v>
      </c>
      <c r="F12" s="166" t="s">
        <v>528</v>
      </c>
      <c r="G12" s="167">
        <v>842.4</v>
      </c>
      <c r="H12" s="168" t="s">
        <v>529</v>
      </c>
    </row>
    <row r="13" spans="1:8" ht="51">
      <c r="A13" s="120" t="s">
        <v>530</v>
      </c>
      <c r="B13" s="114" t="s">
        <v>488</v>
      </c>
      <c r="C13" s="164" t="s">
        <v>531</v>
      </c>
      <c r="D13" s="120" t="s">
        <v>499</v>
      </c>
      <c r="E13" s="165" t="s">
        <v>532</v>
      </c>
      <c r="F13" s="166" t="s">
        <v>533</v>
      </c>
      <c r="G13" s="167">
        <v>378</v>
      </c>
      <c r="H13" s="168" t="s">
        <v>534</v>
      </c>
    </row>
    <row r="14" spans="1:8" ht="38.25">
      <c r="A14" s="120" t="s">
        <v>535</v>
      </c>
      <c r="B14" s="114" t="s">
        <v>488</v>
      </c>
      <c r="C14" s="164" t="s">
        <v>536</v>
      </c>
      <c r="D14" s="120" t="s">
        <v>490</v>
      </c>
      <c r="E14" s="165" t="s">
        <v>537</v>
      </c>
      <c r="F14" s="166" t="s">
        <v>537</v>
      </c>
      <c r="G14" s="167">
        <v>235.92</v>
      </c>
      <c r="H14" s="168" t="s">
        <v>538</v>
      </c>
    </row>
    <row r="15" spans="1:8" ht="25.5">
      <c r="A15" s="120" t="s">
        <v>539</v>
      </c>
      <c r="B15" s="114" t="s">
        <v>488</v>
      </c>
      <c r="C15" s="164" t="s">
        <v>540</v>
      </c>
      <c r="D15" s="120" t="s">
        <v>490</v>
      </c>
      <c r="E15" s="165" t="s">
        <v>512</v>
      </c>
      <c r="F15" s="166" t="s">
        <v>512</v>
      </c>
      <c r="G15" s="167">
        <v>1969.6</v>
      </c>
      <c r="H15" s="168" t="s">
        <v>541</v>
      </c>
    </row>
    <row r="16" spans="1:8" ht="63.75">
      <c r="A16" s="120" t="s">
        <v>542</v>
      </c>
      <c r="B16" s="114" t="s">
        <v>488</v>
      </c>
      <c r="C16" s="164" t="s">
        <v>543</v>
      </c>
      <c r="D16" s="120" t="s">
        <v>499</v>
      </c>
      <c r="E16" s="165" t="s">
        <v>544</v>
      </c>
      <c r="F16" s="166" t="s">
        <v>545</v>
      </c>
      <c r="G16" s="167">
        <v>392</v>
      </c>
      <c r="H16" s="168" t="s">
        <v>546</v>
      </c>
    </row>
    <row r="17" spans="1:8" ht="38.25">
      <c r="A17" s="120" t="s">
        <v>547</v>
      </c>
      <c r="B17" s="114" t="s">
        <v>488</v>
      </c>
      <c r="C17" s="164" t="s">
        <v>548</v>
      </c>
      <c r="D17" s="120" t="s">
        <v>490</v>
      </c>
      <c r="E17" s="165" t="s">
        <v>537</v>
      </c>
      <c r="F17" s="166" t="s">
        <v>537</v>
      </c>
      <c r="G17" s="167">
        <v>247.5</v>
      </c>
      <c r="H17" s="168" t="s">
        <v>549</v>
      </c>
    </row>
    <row r="18" spans="1:8" ht="76.5">
      <c r="A18" s="120" t="s">
        <v>550</v>
      </c>
      <c r="B18" s="114" t="s">
        <v>488</v>
      </c>
      <c r="C18" s="164" t="s">
        <v>551</v>
      </c>
      <c r="D18" s="120" t="s">
        <v>499</v>
      </c>
      <c r="E18" s="165" t="s">
        <v>552</v>
      </c>
      <c r="F18" s="166" t="s">
        <v>553</v>
      </c>
      <c r="G18" s="167">
        <v>126.42</v>
      </c>
      <c r="H18" s="168" t="s">
        <v>554</v>
      </c>
    </row>
    <row r="19" spans="1:8" ht="25.5">
      <c r="A19" s="120" t="s">
        <v>555</v>
      </c>
      <c r="B19" s="114" t="s">
        <v>488</v>
      </c>
      <c r="C19" s="164" t="s">
        <v>494</v>
      </c>
      <c r="D19" s="120" t="s">
        <v>490</v>
      </c>
      <c r="E19" s="165" t="s">
        <v>495</v>
      </c>
      <c r="F19" s="166" t="s">
        <v>495</v>
      </c>
      <c r="G19" s="167">
        <v>262.27</v>
      </c>
      <c r="H19" s="168" t="s">
        <v>556</v>
      </c>
    </row>
    <row r="20" spans="1:8" ht="76.5">
      <c r="A20" s="120" t="s">
        <v>557</v>
      </c>
      <c r="B20" s="114" t="s">
        <v>488</v>
      </c>
      <c r="C20" s="164" t="s">
        <v>558</v>
      </c>
      <c r="D20" s="120" t="s">
        <v>499</v>
      </c>
      <c r="E20" s="165" t="s">
        <v>559</v>
      </c>
      <c r="F20" s="166" t="s">
        <v>560</v>
      </c>
      <c r="G20" s="167">
        <v>100</v>
      </c>
      <c r="H20" s="168" t="s">
        <v>561</v>
      </c>
    </row>
    <row r="21" spans="1:8" ht="89.25">
      <c r="A21" s="120" t="s">
        <v>562</v>
      </c>
      <c r="B21" s="114" t="s">
        <v>488</v>
      </c>
      <c r="C21" s="164" t="s">
        <v>563</v>
      </c>
      <c r="D21" s="120" t="s">
        <v>499</v>
      </c>
      <c r="E21" s="165" t="s">
        <v>564</v>
      </c>
      <c r="F21" s="166" t="s">
        <v>565</v>
      </c>
      <c r="G21" s="167">
        <v>105</v>
      </c>
      <c r="H21" s="168" t="s">
        <v>566</v>
      </c>
    </row>
    <row r="22" spans="1:8" ht="25.5">
      <c r="A22" s="120" t="s">
        <v>567</v>
      </c>
      <c r="B22" s="114" t="s">
        <v>488</v>
      </c>
      <c r="C22" s="164" t="s">
        <v>568</v>
      </c>
      <c r="D22" s="120" t="s">
        <v>490</v>
      </c>
      <c r="E22" s="165" t="s">
        <v>508</v>
      </c>
      <c r="F22" s="166" t="s">
        <v>508</v>
      </c>
      <c r="G22" s="167">
        <v>410</v>
      </c>
      <c r="H22" s="168" t="s">
        <v>569</v>
      </c>
    </row>
    <row r="23" spans="1:8" ht="25.5">
      <c r="A23" s="120" t="s">
        <v>570</v>
      </c>
      <c r="B23" s="114" t="s">
        <v>488</v>
      </c>
      <c r="C23" s="164" t="s">
        <v>571</v>
      </c>
      <c r="D23" s="120" t="s">
        <v>490</v>
      </c>
      <c r="E23" s="165" t="s">
        <v>572</v>
      </c>
      <c r="F23" s="166" t="s">
        <v>572</v>
      </c>
      <c r="G23" s="167">
        <v>382.5</v>
      </c>
      <c r="H23" s="168" t="s">
        <v>573</v>
      </c>
    </row>
    <row r="24" spans="1:8" ht="51">
      <c r="A24" s="120" t="s">
        <v>574</v>
      </c>
      <c r="B24" s="114" t="s">
        <v>488</v>
      </c>
      <c r="C24" s="164" t="s">
        <v>575</v>
      </c>
      <c r="D24" s="120" t="s">
        <v>499</v>
      </c>
      <c r="E24" s="165" t="s">
        <v>576</v>
      </c>
      <c r="F24" s="166" t="s">
        <v>524</v>
      </c>
      <c r="G24" s="167">
        <v>60</v>
      </c>
      <c r="H24" s="168" t="s">
        <v>577</v>
      </c>
    </row>
    <row r="25" spans="1:8" ht="25.5">
      <c r="A25" s="120" t="s">
        <v>578</v>
      </c>
      <c r="B25" s="114" t="s">
        <v>488</v>
      </c>
      <c r="C25" s="164" t="s">
        <v>579</v>
      </c>
      <c r="D25" s="120" t="s">
        <v>490</v>
      </c>
      <c r="E25" s="165" t="s">
        <v>495</v>
      </c>
      <c r="F25" s="166" t="s">
        <v>495</v>
      </c>
      <c r="G25" s="167">
        <v>524.54</v>
      </c>
      <c r="H25" s="168" t="s">
        <v>580</v>
      </c>
    </row>
    <row r="26" spans="1:8" ht="38.25">
      <c r="A26" s="120" t="s">
        <v>581</v>
      </c>
      <c r="B26" s="114" t="s">
        <v>488</v>
      </c>
      <c r="C26" s="164" t="s">
        <v>582</v>
      </c>
      <c r="D26" s="120" t="s">
        <v>490</v>
      </c>
      <c r="E26" s="165" t="s">
        <v>583</v>
      </c>
      <c r="F26" s="166" t="s">
        <v>583</v>
      </c>
      <c r="G26" s="167">
        <v>175.8</v>
      </c>
      <c r="H26" s="168" t="s">
        <v>584</v>
      </c>
    </row>
    <row r="27" spans="1:8" ht="51">
      <c r="A27" s="120" t="s">
        <v>585</v>
      </c>
      <c r="B27" s="114" t="s">
        <v>488</v>
      </c>
      <c r="C27" s="164" t="s">
        <v>586</v>
      </c>
      <c r="D27" s="120" t="s">
        <v>499</v>
      </c>
      <c r="E27" s="165" t="s">
        <v>587</v>
      </c>
      <c r="F27" s="166" t="s">
        <v>588</v>
      </c>
      <c r="G27" s="167">
        <v>114.92</v>
      </c>
      <c r="H27" s="168" t="s">
        <v>589</v>
      </c>
    </row>
    <row r="28" spans="1:8" ht="51">
      <c r="A28" s="120" t="s">
        <v>590</v>
      </c>
      <c r="B28" s="114" t="s">
        <v>488</v>
      </c>
      <c r="C28" s="164" t="s">
        <v>591</v>
      </c>
      <c r="D28" s="120" t="s">
        <v>499</v>
      </c>
      <c r="E28" s="165" t="s">
        <v>592</v>
      </c>
      <c r="F28" s="166" t="s">
        <v>593</v>
      </c>
      <c r="G28" s="167">
        <v>45.04</v>
      </c>
      <c r="H28" s="168" t="s">
        <v>594</v>
      </c>
    </row>
    <row r="29" spans="1:8" ht="102">
      <c r="A29" s="120" t="s">
        <v>595</v>
      </c>
      <c r="B29" s="114" t="s">
        <v>488</v>
      </c>
      <c r="C29" s="164" t="s">
        <v>596</v>
      </c>
      <c r="D29" s="120" t="s">
        <v>499</v>
      </c>
      <c r="E29" s="165" t="s">
        <v>597</v>
      </c>
      <c r="F29" s="166" t="s">
        <v>598</v>
      </c>
      <c r="G29" s="167">
        <v>76.7</v>
      </c>
      <c r="H29" s="168" t="s">
        <v>599</v>
      </c>
    </row>
    <row r="30" spans="1:8" ht="38.25">
      <c r="A30" s="120" t="s">
        <v>600</v>
      </c>
      <c r="B30" s="114" t="s">
        <v>488</v>
      </c>
      <c r="C30" s="164" t="s">
        <v>601</v>
      </c>
      <c r="D30" s="120" t="s">
        <v>490</v>
      </c>
      <c r="E30" s="165" t="s">
        <v>602</v>
      </c>
      <c r="F30" s="166" t="s">
        <v>602</v>
      </c>
      <c r="G30" s="167">
        <v>562.13</v>
      </c>
      <c r="H30" s="168" t="s">
        <v>603</v>
      </c>
    </row>
    <row r="31" spans="1:8" ht="38.25">
      <c r="A31" s="120" t="s">
        <v>604</v>
      </c>
      <c r="B31" s="114" t="s">
        <v>488</v>
      </c>
      <c r="C31" s="164" t="s">
        <v>605</v>
      </c>
      <c r="D31" s="120" t="s">
        <v>490</v>
      </c>
      <c r="E31" s="165" t="s">
        <v>606</v>
      </c>
      <c r="F31" s="166" t="s">
        <v>607</v>
      </c>
      <c r="G31" s="167">
        <v>210</v>
      </c>
      <c r="H31" s="168" t="s">
        <v>608</v>
      </c>
    </row>
    <row r="32" spans="1:8" ht="38.25">
      <c r="A32" s="120" t="s">
        <v>609</v>
      </c>
      <c r="B32" s="114" t="s">
        <v>488</v>
      </c>
      <c r="C32" s="164" t="s">
        <v>610</v>
      </c>
      <c r="D32" s="120" t="s">
        <v>490</v>
      </c>
      <c r="E32" s="165" t="s">
        <v>611</v>
      </c>
      <c r="F32" s="166" t="s">
        <v>611</v>
      </c>
      <c r="G32" s="167">
        <v>420</v>
      </c>
      <c r="H32" s="168" t="s">
        <v>612</v>
      </c>
    </row>
    <row r="33" spans="1:8" ht="89.25">
      <c r="A33" s="120" t="s">
        <v>613</v>
      </c>
      <c r="B33" s="114" t="s">
        <v>488</v>
      </c>
      <c r="C33" s="164" t="s">
        <v>614</v>
      </c>
      <c r="D33" s="120" t="s">
        <v>499</v>
      </c>
      <c r="E33" s="165" t="s">
        <v>615</v>
      </c>
      <c r="F33" s="166" t="s">
        <v>616</v>
      </c>
      <c r="G33" s="167">
        <v>260</v>
      </c>
      <c r="H33" s="168" t="s">
        <v>612</v>
      </c>
    </row>
    <row r="34" spans="1:8" ht="76.5">
      <c r="A34" s="120" t="s">
        <v>617</v>
      </c>
      <c r="B34" s="114" t="s">
        <v>488</v>
      </c>
      <c r="C34" s="164" t="s">
        <v>618</v>
      </c>
      <c r="D34" s="120" t="s">
        <v>499</v>
      </c>
      <c r="E34" s="165" t="s">
        <v>619</v>
      </c>
      <c r="F34" s="166" t="s">
        <v>620</v>
      </c>
      <c r="G34" s="167">
        <v>207.5</v>
      </c>
      <c r="H34" s="168" t="s">
        <v>621</v>
      </c>
    </row>
    <row r="35" spans="1:8" ht="89.25">
      <c r="A35" s="120" t="s">
        <v>622</v>
      </c>
      <c r="B35" s="114" t="s">
        <v>488</v>
      </c>
      <c r="C35" s="164" t="s">
        <v>623</v>
      </c>
      <c r="D35" s="120" t="s">
        <v>499</v>
      </c>
      <c r="E35" s="165" t="s">
        <v>624</v>
      </c>
      <c r="F35" s="166" t="s">
        <v>625</v>
      </c>
      <c r="G35" s="167">
        <v>96</v>
      </c>
      <c r="H35" s="168" t="s">
        <v>626</v>
      </c>
    </row>
    <row r="36" spans="1:8" ht="25.5">
      <c r="A36" s="120" t="s">
        <v>627</v>
      </c>
      <c r="B36" s="114" t="s">
        <v>488</v>
      </c>
      <c r="C36" s="164" t="s">
        <v>628</v>
      </c>
      <c r="D36" s="120" t="s">
        <v>490</v>
      </c>
      <c r="E36" s="165" t="s">
        <v>629</v>
      </c>
      <c r="F36" s="166" t="s">
        <v>629</v>
      </c>
      <c r="G36" s="167">
        <v>153.63999999999999</v>
      </c>
      <c r="H36" s="168" t="s">
        <v>630</v>
      </c>
    </row>
    <row r="37" spans="1:8" ht="38.25">
      <c r="A37" s="120" t="s">
        <v>631</v>
      </c>
      <c r="B37" s="114" t="s">
        <v>488</v>
      </c>
      <c r="C37" s="164" t="s">
        <v>632</v>
      </c>
      <c r="D37" s="120" t="s">
        <v>490</v>
      </c>
      <c r="E37" s="165" t="s">
        <v>501</v>
      </c>
      <c r="F37" s="166" t="s">
        <v>501</v>
      </c>
      <c r="G37" s="167">
        <v>1022.99</v>
      </c>
      <c r="H37" s="168" t="s">
        <v>633</v>
      </c>
    </row>
    <row r="38" spans="1:8" ht="25.5">
      <c r="A38" s="120" t="s">
        <v>634</v>
      </c>
      <c r="B38" s="114" t="s">
        <v>488</v>
      </c>
      <c r="C38" s="164" t="s">
        <v>494</v>
      </c>
      <c r="D38" s="120" t="s">
        <v>490</v>
      </c>
      <c r="E38" s="165" t="s">
        <v>495</v>
      </c>
      <c r="F38" s="166" t="s">
        <v>495</v>
      </c>
      <c r="G38" s="167">
        <v>760.58</v>
      </c>
      <c r="H38" s="168" t="s">
        <v>635</v>
      </c>
    </row>
    <row r="39" spans="1:8" ht="25.5">
      <c r="A39" s="120" t="s">
        <v>636</v>
      </c>
      <c r="B39" s="114" t="s">
        <v>488</v>
      </c>
      <c r="C39" s="164" t="s">
        <v>637</v>
      </c>
      <c r="D39" s="120" t="s">
        <v>490</v>
      </c>
      <c r="E39" s="165" t="s">
        <v>638</v>
      </c>
      <c r="F39" s="166" t="s">
        <v>638</v>
      </c>
      <c r="G39" s="167">
        <v>116.1</v>
      </c>
      <c r="H39" s="168" t="s">
        <v>639</v>
      </c>
    </row>
    <row r="40" spans="1:8" ht="25.5">
      <c r="A40" s="120" t="s">
        <v>640</v>
      </c>
      <c r="B40" s="114" t="s">
        <v>488</v>
      </c>
      <c r="C40" s="164" t="s">
        <v>641</v>
      </c>
      <c r="D40" s="120" t="s">
        <v>490</v>
      </c>
      <c r="E40" s="165" t="s">
        <v>512</v>
      </c>
      <c r="F40" s="166" t="s">
        <v>512</v>
      </c>
      <c r="G40" s="167">
        <v>744.8</v>
      </c>
      <c r="H40" s="168" t="s">
        <v>642</v>
      </c>
    </row>
    <row r="41" spans="1:8" ht="51">
      <c r="A41" s="120" t="s">
        <v>643</v>
      </c>
      <c r="B41" s="114" t="s">
        <v>488</v>
      </c>
      <c r="C41" s="164" t="s">
        <v>644</v>
      </c>
      <c r="D41" s="120" t="s">
        <v>499</v>
      </c>
      <c r="E41" s="165" t="s">
        <v>645</v>
      </c>
      <c r="F41" s="166" t="s">
        <v>646</v>
      </c>
      <c r="G41" s="167">
        <v>68</v>
      </c>
      <c r="H41" s="168" t="s">
        <v>647</v>
      </c>
    </row>
    <row r="42" spans="1:8" ht="38.25">
      <c r="A42" s="120" t="s">
        <v>648</v>
      </c>
      <c r="B42" s="114" t="s">
        <v>488</v>
      </c>
      <c r="C42" s="164" t="s">
        <v>614</v>
      </c>
      <c r="D42" s="120" t="s">
        <v>499</v>
      </c>
      <c r="E42" s="165" t="s">
        <v>649</v>
      </c>
      <c r="F42" s="166" t="s">
        <v>650</v>
      </c>
      <c r="G42" s="167">
        <v>619.20000000000005</v>
      </c>
      <c r="H42" s="168" t="s">
        <v>651</v>
      </c>
    </row>
    <row r="43" spans="1:8" ht="25.5">
      <c r="A43" s="120" t="s">
        <v>652</v>
      </c>
      <c r="B43" s="114" t="s">
        <v>488</v>
      </c>
      <c r="C43" s="164" t="s">
        <v>515</v>
      </c>
      <c r="D43" s="120" t="s">
        <v>490</v>
      </c>
      <c r="E43" s="165" t="s">
        <v>653</v>
      </c>
      <c r="F43" s="166" t="s">
        <v>653</v>
      </c>
      <c r="G43" s="167">
        <v>590</v>
      </c>
      <c r="H43" s="168" t="s">
        <v>654</v>
      </c>
    </row>
    <row r="44" spans="1:8" ht="25.5">
      <c r="A44" s="120" t="s">
        <v>655</v>
      </c>
      <c r="B44" s="114" t="s">
        <v>488</v>
      </c>
      <c r="C44" s="164" t="s">
        <v>641</v>
      </c>
      <c r="D44" s="120" t="s">
        <v>490</v>
      </c>
      <c r="E44" s="165" t="s">
        <v>512</v>
      </c>
      <c r="F44" s="166" t="s">
        <v>512</v>
      </c>
      <c r="G44" s="167">
        <v>3618.4</v>
      </c>
      <c r="H44" s="168" t="s">
        <v>656</v>
      </c>
    </row>
    <row r="45" spans="1:8" ht="25.5">
      <c r="A45" s="120" t="s">
        <v>657</v>
      </c>
      <c r="B45" s="114" t="s">
        <v>488</v>
      </c>
      <c r="C45" s="164" t="s">
        <v>658</v>
      </c>
      <c r="D45" s="120" t="s">
        <v>490</v>
      </c>
      <c r="E45" s="165" t="s">
        <v>520</v>
      </c>
      <c r="F45" s="166" t="s">
        <v>520</v>
      </c>
      <c r="G45" s="167">
        <v>1401</v>
      </c>
      <c r="H45" s="168" t="s">
        <v>659</v>
      </c>
    </row>
    <row r="46" spans="1:8" ht="38.25">
      <c r="A46" s="120" t="s">
        <v>660</v>
      </c>
      <c r="B46" s="114" t="s">
        <v>488</v>
      </c>
      <c r="C46" s="164" t="s">
        <v>601</v>
      </c>
      <c r="D46" s="120" t="s">
        <v>490</v>
      </c>
      <c r="E46" s="165" t="s">
        <v>602</v>
      </c>
      <c r="F46" s="166" t="s">
        <v>602</v>
      </c>
      <c r="G46" s="167">
        <v>1551.2</v>
      </c>
      <c r="H46" s="168" t="s">
        <v>661</v>
      </c>
    </row>
    <row r="47" spans="1:8" ht="25.5">
      <c r="A47" s="120" t="s">
        <v>662</v>
      </c>
      <c r="B47" s="114" t="s">
        <v>488</v>
      </c>
      <c r="C47" s="164" t="s">
        <v>663</v>
      </c>
      <c r="D47" s="120" t="s">
        <v>490</v>
      </c>
      <c r="E47" s="165" t="s">
        <v>512</v>
      </c>
      <c r="F47" s="166" t="s">
        <v>512</v>
      </c>
      <c r="G47" s="167">
        <v>480</v>
      </c>
      <c r="H47" s="168" t="s">
        <v>664</v>
      </c>
    </row>
    <row r="48" spans="1:8" ht="38.25">
      <c r="A48" s="120" t="s">
        <v>665</v>
      </c>
      <c r="B48" s="114" t="s">
        <v>488</v>
      </c>
      <c r="C48" s="164" t="s">
        <v>666</v>
      </c>
      <c r="D48" s="120" t="s">
        <v>499</v>
      </c>
      <c r="E48" s="165" t="s">
        <v>649</v>
      </c>
      <c r="F48" s="166" t="s">
        <v>667</v>
      </c>
      <c r="G48" s="167">
        <v>93.6</v>
      </c>
      <c r="H48" s="168" t="s">
        <v>668</v>
      </c>
    </row>
    <row r="49" spans="1:8" ht="38.25">
      <c r="A49" s="120" t="s">
        <v>669</v>
      </c>
      <c r="B49" s="114" t="s">
        <v>488</v>
      </c>
      <c r="C49" s="164" t="s">
        <v>670</v>
      </c>
      <c r="D49" s="120" t="s">
        <v>499</v>
      </c>
      <c r="E49" s="165" t="s">
        <v>649</v>
      </c>
      <c r="F49" s="166" t="s">
        <v>650</v>
      </c>
      <c r="G49" s="167">
        <v>194.6</v>
      </c>
      <c r="H49" s="168" t="s">
        <v>671</v>
      </c>
    </row>
    <row r="50" spans="1:8" ht="51">
      <c r="A50" s="120" t="s">
        <v>672</v>
      </c>
      <c r="B50" s="114" t="s">
        <v>488</v>
      </c>
      <c r="C50" s="164" t="s">
        <v>575</v>
      </c>
      <c r="D50" s="120" t="s">
        <v>499</v>
      </c>
      <c r="E50" s="165" t="s">
        <v>673</v>
      </c>
      <c r="F50" s="166" t="s">
        <v>524</v>
      </c>
      <c r="G50" s="167">
        <v>120</v>
      </c>
      <c r="H50" s="168" t="s">
        <v>674</v>
      </c>
    </row>
    <row r="51" spans="1:8" ht="76.5">
      <c r="A51" s="120" t="s">
        <v>675</v>
      </c>
      <c r="B51" s="114" t="s">
        <v>488</v>
      </c>
      <c r="C51" s="164" t="s">
        <v>676</v>
      </c>
      <c r="D51" s="120" t="s">
        <v>499</v>
      </c>
      <c r="E51" s="165" t="s">
        <v>677</v>
      </c>
      <c r="F51" s="166" t="s">
        <v>678</v>
      </c>
      <c r="G51" s="167">
        <v>700</v>
      </c>
      <c r="H51" s="168" t="s">
        <v>679</v>
      </c>
    </row>
    <row r="52" spans="1:8" ht="38.25">
      <c r="A52" s="120" t="s">
        <v>680</v>
      </c>
      <c r="B52" s="114" t="s">
        <v>488</v>
      </c>
      <c r="C52" s="164" t="s">
        <v>681</v>
      </c>
      <c r="D52" s="120" t="s">
        <v>499</v>
      </c>
      <c r="E52" s="165" t="s">
        <v>649</v>
      </c>
      <c r="F52" s="166" t="s">
        <v>682</v>
      </c>
      <c r="G52" s="167">
        <v>239.6</v>
      </c>
      <c r="H52" s="168" t="s">
        <v>683</v>
      </c>
    </row>
    <row r="53" spans="1:8" ht="51">
      <c r="A53" s="120" t="s">
        <v>684</v>
      </c>
      <c r="B53" s="114" t="s">
        <v>488</v>
      </c>
      <c r="C53" s="164" t="s">
        <v>685</v>
      </c>
      <c r="D53" s="120" t="s">
        <v>490</v>
      </c>
      <c r="E53" s="165" t="s">
        <v>686</v>
      </c>
      <c r="F53" s="166" t="s">
        <v>686</v>
      </c>
      <c r="G53" s="167">
        <v>524</v>
      </c>
      <c r="H53" s="168" t="s">
        <v>687</v>
      </c>
    </row>
    <row r="54" spans="1:8" ht="38.25">
      <c r="A54" s="120" t="s">
        <v>688</v>
      </c>
      <c r="B54" s="114" t="s">
        <v>488</v>
      </c>
      <c r="C54" s="164" t="s">
        <v>601</v>
      </c>
      <c r="D54" s="120" t="s">
        <v>490</v>
      </c>
      <c r="E54" s="165" t="s">
        <v>602</v>
      </c>
      <c r="F54" s="166" t="s">
        <v>602</v>
      </c>
      <c r="G54" s="167">
        <v>426.9</v>
      </c>
      <c r="H54" s="168" t="s">
        <v>689</v>
      </c>
    </row>
    <row r="55" spans="1:8" ht="51">
      <c r="A55" s="120" t="s">
        <v>690</v>
      </c>
      <c r="B55" s="114" t="s">
        <v>488</v>
      </c>
      <c r="C55" s="164" t="s">
        <v>691</v>
      </c>
      <c r="D55" s="120" t="s">
        <v>499</v>
      </c>
      <c r="E55" s="165" t="s">
        <v>692</v>
      </c>
      <c r="F55" s="166" t="s">
        <v>693</v>
      </c>
      <c r="G55" s="167">
        <v>318.5</v>
      </c>
      <c r="H55" s="168" t="s">
        <v>694</v>
      </c>
    </row>
    <row r="56" spans="1:8" ht="38.25">
      <c r="A56" s="120" t="s">
        <v>695</v>
      </c>
      <c r="B56" s="114" t="s">
        <v>488</v>
      </c>
      <c r="C56" s="164" t="s">
        <v>696</v>
      </c>
      <c r="D56" s="120" t="s">
        <v>490</v>
      </c>
      <c r="E56" s="165" t="s">
        <v>697</v>
      </c>
      <c r="F56" s="166" t="s">
        <v>697</v>
      </c>
      <c r="G56" s="167">
        <v>79.3</v>
      </c>
      <c r="H56" s="168" t="s">
        <v>698</v>
      </c>
    </row>
    <row r="57" spans="1:8" ht="51">
      <c r="A57" s="120" t="s">
        <v>699</v>
      </c>
      <c r="B57" s="114" t="s">
        <v>488</v>
      </c>
      <c r="C57" s="164" t="s">
        <v>700</v>
      </c>
      <c r="D57" s="120" t="s">
        <v>499</v>
      </c>
      <c r="E57" s="165" t="s">
        <v>701</v>
      </c>
      <c r="F57" s="166" t="s">
        <v>702</v>
      </c>
      <c r="G57" s="167">
        <v>240</v>
      </c>
      <c r="H57" s="168" t="s">
        <v>703</v>
      </c>
    </row>
    <row r="58" spans="1:8" ht="38.25">
      <c r="A58" s="120" t="s">
        <v>704</v>
      </c>
      <c r="B58" s="114" t="s">
        <v>488</v>
      </c>
      <c r="C58" s="164" t="s">
        <v>705</v>
      </c>
      <c r="D58" s="120" t="s">
        <v>499</v>
      </c>
      <c r="E58" s="165" t="s">
        <v>649</v>
      </c>
      <c r="F58" s="166" t="s">
        <v>706</v>
      </c>
      <c r="G58" s="167">
        <v>174</v>
      </c>
      <c r="H58" s="168" t="s">
        <v>707</v>
      </c>
    </row>
    <row r="59" spans="1:8" ht="25.5">
      <c r="A59" s="120" t="s">
        <v>708</v>
      </c>
      <c r="B59" s="114" t="s">
        <v>488</v>
      </c>
      <c r="C59" s="164" t="s">
        <v>709</v>
      </c>
      <c r="D59" s="120" t="s">
        <v>490</v>
      </c>
      <c r="E59" s="165" t="s">
        <v>710</v>
      </c>
      <c r="F59" s="166" t="s">
        <v>711</v>
      </c>
      <c r="G59" s="167">
        <v>1026.4000000000001</v>
      </c>
      <c r="H59" s="168" t="s">
        <v>712</v>
      </c>
    </row>
    <row r="60" spans="1:8" ht="25.5">
      <c r="A60" s="120" t="s">
        <v>713</v>
      </c>
      <c r="B60" s="114" t="s">
        <v>488</v>
      </c>
      <c r="C60" s="164" t="s">
        <v>515</v>
      </c>
      <c r="D60" s="120" t="s">
        <v>490</v>
      </c>
      <c r="E60" s="165" t="s">
        <v>653</v>
      </c>
      <c r="F60" s="166" t="s">
        <v>653</v>
      </c>
      <c r="G60" s="167">
        <v>708</v>
      </c>
      <c r="H60" s="168" t="s">
        <v>714</v>
      </c>
    </row>
    <row r="61" spans="1:8" ht="38.25">
      <c r="A61" s="120" t="s">
        <v>715</v>
      </c>
      <c r="B61" s="114" t="s">
        <v>488</v>
      </c>
      <c r="C61" s="164" t="s">
        <v>716</v>
      </c>
      <c r="D61" s="120" t="s">
        <v>490</v>
      </c>
      <c r="E61" s="165" t="s">
        <v>717</v>
      </c>
      <c r="F61" s="166" t="s">
        <v>717</v>
      </c>
      <c r="G61" s="167">
        <v>210</v>
      </c>
      <c r="H61" s="168" t="s">
        <v>718</v>
      </c>
    </row>
    <row r="62" spans="1:8" ht="76.5">
      <c r="A62" s="120" t="s">
        <v>719</v>
      </c>
      <c r="B62" s="114" t="s">
        <v>488</v>
      </c>
      <c r="C62" s="164" t="s">
        <v>551</v>
      </c>
      <c r="D62" s="120" t="s">
        <v>499</v>
      </c>
      <c r="E62" s="165" t="s">
        <v>720</v>
      </c>
      <c r="F62" s="166" t="s">
        <v>553</v>
      </c>
      <c r="G62" s="167">
        <v>158.03</v>
      </c>
      <c r="H62" s="168" t="s">
        <v>721</v>
      </c>
    </row>
    <row r="63" spans="1:8" ht="25.5">
      <c r="A63" s="120" t="s">
        <v>722</v>
      </c>
      <c r="B63" s="114" t="s">
        <v>488</v>
      </c>
      <c r="C63" s="164" t="s">
        <v>723</v>
      </c>
      <c r="D63" s="120" t="s">
        <v>490</v>
      </c>
      <c r="E63" s="165" t="s">
        <v>512</v>
      </c>
      <c r="F63" s="166" t="s">
        <v>512</v>
      </c>
      <c r="G63" s="167">
        <v>480</v>
      </c>
      <c r="H63" s="168" t="s">
        <v>724</v>
      </c>
    </row>
    <row r="64" spans="1:8" ht="38.25">
      <c r="A64" s="120" t="s">
        <v>725</v>
      </c>
      <c r="B64" s="114" t="s">
        <v>488</v>
      </c>
      <c r="C64" s="164" t="s">
        <v>726</v>
      </c>
      <c r="D64" s="120" t="s">
        <v>490</v>
      </c>
      <c r="E64" s="165" t="s">
        <v>727</v>
      </c>
      <c r="F64" s="166" t="s">
        <v>727</v>
      </c>
      <c r="G64" s="167">
        <v>316.8</v>
      </c>
      <c r="H64" s="168" t="s">
        <v>728</v>
      </c>
    </row>
    <row r="65" spans="1:8" ht="76.5">
      <c r="A65" s="120" t="s">
        <v>729</v>
      </c>
      <c r="B65" s="114" t="s">
        <v>488</v>
      </c>
      <c r="C65" s="164" t="s">
        <v>730</v>
      </c>
      <c r="D65" s="120" t="s">
        <v>499</v>
      </c>
      <c r="E65" s="165" t="s">
        <v>731</v>
      </c>
      <c r="F65" s="166" t="s">
        <v>732</v>
      </c>
      <c r="G65" s="167">
        <v>114</v>
      </c>
      <c r="H65" s="168" t="s">
        <v>733</v>
      </c>
    </row>
    <row r="66" spans="1:8" ht="38.25">
      <c r="A66" s="120" t="s">
        <v>734</v>
      </c>
      <c r="B66" s="114" t="s">
        <v>488</v>
      </c>
      <c r="C66" s="164" t="s">
        <v>735</v>
      </c>
      <c r="D66" s="120" t="s">
        <v>499</v>
      </c>
      <c r="E66" s="165" t="s">
        <v>649</v>
      </c>
      <c r="F66" s="166" t="s">
        <v>736</v>
      </c>
      <c r="G66" s="167">
        <v>80</v>
      </c>
      <c r="H66" s="168" t="s">
        <v>737</v>
      </c>
    </row>
    <row r="67" spans="1:8" ht="102">
      <c r="A67" s="120" t="s">
        <v>738</v>
      </c>
      <c r="B67" s="114" t="s">
        <v>488</v>
      </c>
      <c r="C67" s="164" t="s">
        <v>739</v>
      </c>
      <c r="D67" s="120" t="s">
        <v>499</v>
      </c>
      <c r="E67" s="165" t="s">
        <v>740</v>
      </c>
      <c r="F67" s="166" t="s">
        <v>741</v>
      </c>
      <c r="G67" s="167">
        <v>120</v>
      </c>
      <c r="H67" s="168" t="s">
        <v>742</v>
      </c>
    </row>
    <row r="68" spans="1:8" ht="25.5">
      <c r="A68" s="120" t="s">
        <v>743</v>
      </c>
      <c r="B68" s="114" t="s">
        <v>488</v>
      </c>
      <c r="C68" s="164" t="s">
        <v>531</v>
      </c>
      <c r="D68" s="120" t="s">
        <v>490</v>
      </c>
      <c r="E68" s="165" t="s">
        <v>744</v>
      </c>
      <c r="F68" s="166" t="s">
        <v>744</v>
      </c>
      <c r="G68" s="167">
        <v>504</v>
      </c>
      <c r="H68" s="168" t="s">
        <v>742</v>
      </c>
    </row>
    <row r="69" spans="1:8" ht="38.25">
      <c r="A69" s="120" t="s">
        <v>745</v>
      </c>
      <c r="B69" s="114" t="s">
        <v>488</v>
      </c>
      <c r="C69" s="164" t="s">
        <v>632</v>
      </c>
      <c r="D69" s="120" t="s">
        <v>490</v>
      </c>
      <c r="E69" s="165" t="s">
        <v>501</v>
      </c>
      <c r="F69" s="166" t="s">
        <v>501</v>
      </c>
      <c r="G69" s="167">
        <v>1718.63</v>
      </c>
      <c r="H69" s="168" t="s">
        <v>746</v>
      </c>
    </row>
    <row r="70" spans="1:8" ht="76.5">
      <c r="A70" s="120" t="s">
        <v>747</v>
      </c>
      <c r="B70" s="114" t="s">
        <v>488</v>
      </c>
      <c r="C70" s="164" t="s">
        <v>748</v>
      </c>
      <c r="D70" s="120" t="s">
        <v>499</v>
      </c>
      <c r="E70" s="165" t="s">
        <v>749</v>
      </c>
      <c r="F70" s="166" t="s">
        <v>750</v>
      </c>
      <c r="G70" s="167">
        <v>120</v>
      </c>
      <c r="H70" s="168" t="s">
        <v>751</v>
      </c>
    </row>
    <row r="71" spans="1:8" ht="38.25">
      <c r="A71" s="120" t="s">
        <v>752</v>
      </c>
      <c r="B71" s="114" t="s">
        <v>488</v>
      </c>
      <c r="C71" s="164" t="s">
        <v>753</v>
      </c>
      <c r="D71" s="120" t="s">
        <v>490</v>
      </c>
      <c r="E71" s="165" t="s">
        <v>537</v>
      </c>
      <c r="F71" s="166" t="s">
        <v>537</v>
      </c>
      <c r="G71" s="167">
        <v>324</v>
      </c>
      <c r="H71" s="168" t="s">
        <v>754</v>
      </c>
    </row>
    <row r="72" spans="1:8" ht="25.5">
      <c r="A72" s="120" t="s">
        <v>755</v>
      </c>
      <c r="B72" s="114" t="s">
        <v>488</v>
      </c>
      <c r="C72" s="164" t="s">
        <v>571</v>
      </c>
      <c r="D72" s="120" t="s">
        <v>490</v>
      </c>
      <c r="E72" s="165" t="s">
        <v>572</v>
      </c>
      <c r="F72" s="166" t="s">
        <v>572</v>
      </c>
      <c r="G72" s="167">
        <v>382.5</v>
      </c>
      <c r="H72" s="168" t="s">
        <v>756</v>
      </c>
    </row>
    <row r="73" spans="1:8" ht="38.25">
      <c r="A73" s="120" t="s">
        <v>757</v>
      </c>
      <c r="B73" s="114" t="s">
        <v>488</v>
      </c>
      <c r="C73" s="164" t="s">
        <v>758</v>
      </c>
      <c r="D73" s="120" t="s">
        <v>490</v>
      </c>
      <c r="E73" s="165" t="s">
        <v>611</v>
      </c>
      <c r="F73" s="166" t="s">
        <v>611</v>
      </c>
      <c r="G73" s="167">
        <v>630</v>
      </c>
      <c r="H73" s="168" t="s">
        <v>756</v>
      </c>
    </row>
    <row r="74" spans="1:8" ht="38.25">
      <c r="A74" s="120" t="s">
        <v>759</v>
      </c>
      <c r="B74" s="114" t="s">
        <v>488</v>
      </c>
      <c r="C74" s="164" t="s">
        <v>760</v>
      </c>
      <c r="D74" s="120" t="s">
        <v>490</v>
      </c>
      <c r="E74" s="165" t="s">
        <v>761</v>
      </c>
      <c r="F74" s="166" t="s">
        <v>761</v>
      </c>
      <c r="G74" s="167">
        <v>210</v>
      </c>
      <c r="H74" s="168" t="s">
        <v>762</v>
      </c>
    </row>
    <row r="75" spans="1:8" ht="38.25">
      <c r="A75" s="120" t="s">
        <v>763</v>
      </c>
      <c r="B75" s="114" t="s">
        <v>488</v>
      </c>
      <c r="C75" s="164" t="s">
        <v>764</v>
      </c>
      <c r="D75" s="120" t="s">
        <v>499</v>
      </c>
      <c r="E75" s="165" t="s">
        <v>649</v>
      </c>
      <c r="F75" s="166" t="s">
        <v>667</v>
      </c>
      <c r="G75" s="167">
        <v>440.2</v>
      </c>
      <c r="H75" s="168" t="s">
        <v>765</v>
      </c>
    </row>
    <row r="76" spans="1:8" ht="38.25">
      <c r="A76" s="120" t="s">
        <v>763</v>
      </c>
      <c r="B76" s="114" t="s">
        <v>488</v>
      </c>
      <c r="C76" s="164" t="s">
        <v>764</v>
      </c>
      <c r="D76" s="120" t="s">
        <v>499</v>
      </c>
      <c r="E76" s="165" t="s">
        <v>649</v>
      </c>
      <c r="F76" s="166" t="s">
        <v>667</v>
      </c>
      <c r="G76" s="167">
        <v>12</v>
      </c>
      <c r="H76" s="168" t="s">
        <v>765</v>
      </c>
    </row>
    <row r="77" spans="1:8" ht="38.25">
      <c r="A77" s="120" t="s">
        <v>766</v>
      </c>
      <c r="B77" s="114" t="s">
        <v>488</v>
      </c>
      <c r="C77" s="164" t="s">
        <v>767</v>
      </c>
      <c r="D77" s="120" t="s">
        <v>499</v>
      </c>
      <c r="E77" s="165" t="s">
        <v>649</v>
      </c>
      <c r="F77" s="166" t="s">
        <v>768</v>
      </c>
      <c r="G77" s="167">
        <v>1040</v>
      </c>
      <c r="H77" s="168" t="s">
        <v>769</v>
      </c>
    </row>
    <row r="78" spans="1:8" ht="25.5">
      <c r="A78" s="120" t="s">
        <v>770</v>
      </c>
      <c r="B78" s="114" t="s">
        <v>488</v>
      </c>
      <c r="C78" s="164" t="s">
        <v>523</v>
      </c>
      <c r="D78" s="120" t="s">
        <v>490</v>
      </c>
      <c r="E78" s="165" t="s">
        <v>524</v>
      </c>
      <c r="F78" s="166" t="s">
        <v>524</v>
      </c>
      <c r="G78" s="167">
        <v>485</v>
      </c>
      <c r="H78" s="168" t="s">
        <v>771</v>
      </c>
    </row>
    <row r="79" spans="1:8" ht="38.25">
      <c r="A79" s="120" t="s">
        <v>772</v>
      </c>
      <c r="B79" s="114" t="s">
        <v>488</v>
      </c>
      <c r="C79" s="164" t="s">
        <v>773</v>
      </c>
      <c r="D79" s="120" t="s">
        <v>499</v>
      </c>
      <c r="E79" s="165" t="s">
        <v>649</v>
      </c>
      <c r="F79" s="166" t="s">
        <v>774</v>
      </c>
      <c r="G79" s="167">
        <v>189</v>
      </c>
      <c r="H79" s="168" t="s">
        <v>775</v>
      </c>
    </row>
    <row r="80" spans="1:8" ht="38.25">
      <c r="A80" s="120" t="s">
        <v>776</v>
      </c>
      <c r="B80" s="114" t="s">
        <v>488</v>
      </c>
      <c r="C80" s="164" t="s">
        <v>777</v>
      </c>
      <c r="D80" s="120" t="s">
        <v>499</v>
      </c>
      <c r="E80" s="165" t="s">
        <v>649</v>
      </c>
      <c r="F80" s="166" t="s">
        <v>620</v>
      </c>
      <c r="G80" s="167">
        <v>210</v>
      </c>
      <c r="H80" s="168" t="s">
        <v>778</v>
      </c>
    </row>
    <row r="81" spans="1:8" ht="102">
      <c r="A81" s="120" t="s">
        <v>779</v>
      </c>
      <c r="B81" s="114" t="s">
        <v>488</v>
      </c>
      <c r="C81" s="164" t="s">
        <v>780</v>
      </c>
      <c r="D81" s="120" t="s">
        <v>499</v>
      </c>
      <c r="E81" s="165" t="s">
        <v>597</v>
      </c>
      <c r="F81" s="166" t="s">
        <v>781</v>
      </c>
      <c r="G81" s="167">
        <v>54.3</v>
      </c>
      <c r="H81" s="168" t="s">
        <v>782</v>
      </c>
    </row>
    <row r="82" spans="1:8" ht="38.25">
      <c r="A82" s="120" t="s">
        <v>783</v>
      </c>
      <c r="B82" s="114" t="s">
        <v>488</v>
      </c>
      <c r="C82" s="164" t="s">
        <v>784</v>
      </c>
      <c r="D82" s="120" t="s">
        <v>490</v>
      </c>
      <c r="E82" s="165" t="s">
        <v>611</v>
      </c>
      <c r="F82" s="166" t="s">
        <v>717</v>
      </c>
      <c r="G82" s="167">
        <v>112.5</v>
      </c>
      <c r="H82" s="168" t="s">
        <v>782</v>
      </c>
    </row>
    <row r="83" spans="1:8" ht="25.5">
      <c r="A83" s="120" t="s">
        <v>785</v>
      </c>
      <c r="B83" s="114" t="s">
        <v>488</v>
      </c>
      <c r="C83" s="164" t="s">
        <v>786</v>
      </c>
      <c r="D83" s="120" t="s">
        <v>490</v>
      </c>
      <c r="E83" s="165" t="s">
        <v>520</v>
      </c>
      <c r="F83" s="166" t="s">
        <v>520</v>
      </c>
      <c r="G83" s="167">
        <v>1401</v>
      </c>
      <c r="H83" s="168" t="s">
        <v>787</v>
      </c>
    </row>
    <row r="84" spans="1:8" ht="63.75">
      <c r="A84" s="120" t="s">
        <v>788</v>
      </c>
      <c r="B84" s="114" t="s">
        <v>488</v>
      </c>
      <c r="C84" s="164" t="s">
        <v>789</v>
      </c>
      <c r="D84" s="120" t="s">
        <v>499</v>
      </c>
      <c r="E84" s="165" t="s">
        <v>790</v>
      </c>
      <c r="F84" s="166" t="s">
        <v>791</v>
      </c>
      <c r="G84" s="167">
        <v>52</v>
      </c>
      <c r="H84" s="168" t="s">
        <v>792</v>
      </c>
    </row>
    <row r="85" spans="1:8" ht="76.5">
      <c r="A85" s="120" t="s">
        <v>793</v>
      </c>
      <c r="B85" s="114" t="s">
        <v>488</v>
      </c>
      <c r="C85" s="164" t="s">
        <v>794</v>
      </c>
      <c r="D85" s="120" t="s">
        <v>499</v>
      </c>
      <c r="E85" s="165" t="s">
        <v>795</v>
      </c>
      <c r="F85" s="166" t="s">
        <v>796</v>
      </c>
      <c r="G85" s="167">
        <v>165</v>
      </c>
      <c r="H85" s="168" t="s">
        <v>797</v>
      </c>
    </row>
    <row r="86" spans="1:8" ht="25.5">
      <c r="A86" s="120" t="s">
        <v>798</v>
      </c>
      <c r="B86" s="114" t="s">
        <v>488</v>
      </c>
      <c r="C86" s="164" t="s">
        <v>799</v>
      </c>
      <c r="D86" s="120" t="s">
        <v>490</v>
      </c>
      <c r="E86" s="165" t="s">
        <v>800</v>
      </c>
      <c r="F86" s="166" t="s">
        <v>800</v>
      </c>
      <c r="G86" s="167">
        <v>147</v>
      </c>
      <c r="H86" s="168" t="s">
        <v>801</v>
      </c>
    </row>
    <row r="87" spans="1:8" ht="25.5">
      <c r="A87" s="120" t="s">
        <v>802</v>
      </c>
      <c r="B87" s="114" t="s">
        <v>488</v>
      </c>
      <c r="C87" s="164" t="s">
        <v>803</v>
      </c>
      <c r="D87" s="120" t="s">
        <v>490</v>
      </c>
      <c r="E87" s="165" t="s">
        <v>710</v>
      </c>
      <c r="F87" s="166" t="s">
        <v>804</v>
      </c>
      <c r="G87" s="167">
        <v>890</v>
      </c>
      <c r="H87" s="168" t="s">
        <v>805</v>
      </c>
    </row>
    <row r="88" spans="1:8" ht="38.25">
      <c r="A88" s="120" t="s">
        <v>806</v>
      </c>
      <c r="B88" s="114" t="s">
        <v>488</v>
      </c>
      <c r="C88" s="164" t="s">
        <v>807</v>
      </c>
      <c r="D88" s="120" t="s">
        <v>490</v>
      </c>
      <c r="E88" s="165" t="s">
        <v>602</v>
      </c>
      <c r="F88" s="166" t="s">
        <v>602</v>
      </c>
      <c r="G88" s="167">
        <v>291.64999999999998</v>
      </c>
      <c r="H88" s="168" t="s">
        <v>808</v>
      </c>
    </row>
    <row r="89" spans="1:8" ht="25.5">
      <c r="A89" s="120" t="s">
        <v>809</v>
      </c>
      <c r="B89" s="114" t="s">
        <v>488</v>
      </c>
      <c r="C89" s="164" t="s">
        <v>658</v>
      </c>
      <c r="D89" s="120" t="s">
        <v>490</v>
      </c>
      <c r="E89" s="165" t="s">
        <v>520</v>
      </c>
      <c r="F89" s="166" t="s">
        <v>520</v>
      </c>
      <c r="G89" s="167">
        <v>168</v>
      </c>
      <c r="H89" s="168" t="s">
        <v>810</v>
      </c>
    </row>
    <row r="90" spans="1:8" ht="38.25">
      <c r="A90" s="120" t="s">
        <v>811</v>
      </c>
      <c r="B90" s="114" t="s">
        <v>488</v>
      </c>
      <c r="C90" s="164" t="s">
        <v>812</v>
      </c>
      <c r="D90" s="120" t="s">
        <v>499</v>
      </c>
      <c r="E90" s="165" t="s">
        <v>649</v>
      </c>
      <c r="F90" s="166" t="s">
        <v>732</v>
      </c>
      <c r="G90" s="167">
        <v>954.2</v>
      </c>
      <c r="H90" s="168" t="s">
        <v>813</v>
      </c>
    </row>
    <row r="91" spans="1:8" ht="76.5">
      <c r="A91" s="120" t="s">
        <v>814</v>
      </c>
      <c r="B91" s="114" t="s">
        <v>488</v>
      </c>
      <c r="C91" s="164" t="s">
        <v>815</v>
      </c>
      <c r="D91" s="120" t="s">
        <v>499</v>
      </c>
      <c r="E91" s="165" t="s">
        <v>816</v>
      </c>
      <c r="F91" s="166" t="s">
        <v>817</v>
      </c>
      <c r="G91" s="167">
        <v>153.47999999999999</v>
      </c>
      <c r="H91" s="168" t="s">
        <v>818</v>
      </c>
    </row>
    <row r="92" spans="1:8" ht="38.25">
      <c r="A92" s="120" t="s">
        <v>819</v>
      </c>
      <c r="B92" s="114" t="s">
        <v>488</v>
      </c>
      <c r="C92" s="164" t="s">
        <v>498</v>
      </c>
      <c r="D92" s="120" t="s">
        <v>490</v>
      </c>
      <c r="E92" s="165" t="s">
        <v>501</v>
      </c>
      <c r="F92" s="166" t="s">
        <v>501</v>
      </c>
      <c r="G92" s="167">
        <v>432</v>
      </c>
      <c r="H92" s="168" t="s">
        <v>820</v>
      </c>
    </row>
    <row r="93" spans="1:8" ht="51">
      <c r="A93" s="120" t="s">
        <v>821</v>
      </c>
      <c r="B93" s="114" t="s">
        <v>488</v>
      </c>
      <c r="C93" s="164" t="s">
        <v>822</v>
      </c>
      <c r="D93" s="120" t="s">
        <v>499</v>
      </c>
      <c r="E93" s="165" t="s">
        <v>823</v>
      </c>
      <c r="F93" s="166" t="s">
        <v>824</v>
      </c>
      <c r="G93" s="167">
        <v>50</v>
      </c>
      <c r="H93" s="168" t="s">
        <v>825</v>
      </c>
    </row>
    <row r="94" spans="1:8" ht="38.25">
      <c r="A94" s="120" t="s">
        <v>826</v>
      </c>
      <c r="B94" s="114" t="s">
        <v>488</v>
      </c>
      <c r="C94" s="164" t="s">
        <v>827</v>
      </c>
      <c r="D94" s="120" t="s">
        <v>490</v>
      </c>
      <c r="E94" s="165" t="s">
        <v>828</v>
      </c>
      <c r="F94" s="166" t="s">
        <v>828</v>
      </c>
      <c r="G94" s="167">
        <v>252</v>
      </c>
      <c r="H94" s="168" t="s">
        <v>829</v>
      </c>
    </row>
    <row r="95" spans="1:8" ht="38.25">
      <c r="A95" s="120" t="s">
        <v>830</v>
      </c>
      <c r="B95" s="114" t="s">
        <v>488</v>
      </c>
      <c r="C95" s="164" t="s">
        <v>601</v>
      </c>
      <c r="D95" s="120" t="s">
        <v>490</v>
      </c>
      <c r="E95" s="165" t="s">
        <v>602</v>
      </c>
      <c r="F95" s="166" t="s">
        <v>602</v>
      </c>
      <c r="G95" s="167">
        <v>697.4</v>
      </c>
      <c r="H95" s="168" t="s">
        <v>831</v>
      </c>
    </row>
    <row r="96" spans="1:8" ht="25.5">
      <c r="A96" s="120" t="s">
        <v>832</v>
      </c>
      <c r="B96" s="114" t="s">
        <v>488</v>
      </c>
      <c r="C96" s="164" t="s">
        <v>563</v>
      </c>
      <c r="D96" s="120" t="s">
        <v>490</v>
      </c>
      <c r="E96" s="165" t="s">
        <v>833</v>
      </c>
      <c r="F96" s="166" t="s">
        <v>833</v>
      </c>
      <c r="G96" s="167">
        <v>105</v>
      </c>
      <c r="H96" s="168" t="s">
        <v>834</v>
      </c>
    </row>
    <row r="97" spans="1:8" ht="38.25">
      <c r="A97" s="120" t="s">
        <v>835</v>
      </c>
      <c r="B97" s="114" t="s">
        <v>488</v>
      </c>
      <c r="C97" s="164" t="s">
        <v>548</v>
      </c>
      <c r="D97" s="120" t="s">
        <v>490</v>
      </c>
      <c r="E97" s="165" t="s">
        <v>537</v>
      </c>
      <c r="F97" s="166" t="s">
        <v>537</v>
      </c>
      <c r="G97" s="167">
        <v>247.5</v>
      </c>
      <c r="H97" s="168" t="s">
        <v>836</v>
      </c>
    </row>
    <row r="98" spans="1:8" ht="89.25">
      <c r="A98" s="120" t="s">
        <v>837</v>
      </c>
      <c r="B98" s="114" t="s">
        <v>488</v>
      </c>
      <c r="C98" s="164" t="s">
        <v>838</v>
      </c>
      <c r="D98" s="120" t="s">
        <v>499</v>
      </c>
      <c r="E98" s="165" t="s">
        <v>839</v>
      </c>
      <c r="F98" s="166" t="s">
        <v>840</v>
      </c>
      <c r="G98" s="167">
        <v>142.80000000000001</v>
      </c>
      <c r="H98" s="168" t="s">
        <v>841</v>
      </c>
    </row>
    <row r="99" spans="1:8" ht="76.5">
      <c r="A99" s="120" t="s">
        <v>842</v>
      </c>
      <c r="B99" s="114" t="s">
        <v>488</v>
      </c>
      <c r="C99" s="164" t="s">
        <v>843</v>
      </c>
      <c r="D99" s="120" t="s">
        <v>499</v>
      </c>
      <c r="E99" s="165" t="s">
        <v>844</v>
      </c>
      <c r="F99" s="166" t="s">
        <v>845</v>
      </c>
      <c r="G99" s="167">
        <v>17.5</v>
      </c>
      <c r="H99" s="168" t="s">
        <v>846</v>
      </c>
    </row>
    <row r="100" spans="1:8" ht="38.25">
      <c r="A100" s="120" t="s">
        <v>847</v>
      </c>
      <c r="B100" s="114" t="s">
        <v>488</v>
      </c>
      <c r="C100" s="164" t="s">
        <v>848</v>
      </c>
      <c r="D100" s="120" t="s">
        <v>490</v>
      </c>
      <c r="E100" s="165" t="s">
        <v>849</v>
      </c>
      <c r="F100" s="166" t="s">
        <v>849</v>
      </c>
      <c r="G100" s="167">
        <v>273.24</v>
      </c>
      <c r="H100" s="168" t="s">
        <v>836</v>
      </c>
    </row>
    <row r="101" spans="1:8" ht="63.75">
      <c r="A101" s="120" t="s">
        <v>850</v>
      </c>
      <c r="B101" s="114" t="s">
        <v>488</v>
      </c>
      <c r="C101" s="164" t="s">
        <v>851</v>
      </c>
      <c r="D101" s="120" t="s">
        <v>499</v>
      </c>
      <c r="E101" s="165" t="s">
        <v>852</v>
      </c>
      <c r="F101" s="166" t="s">
        <v>853</v>
      </c>
      <c r="G101" s="167">
        <v>144</v>
      </c>
      <c r="H101" s="168" t="s">
        <v>841</v>
      </c>
    </row>
    <row r="102" spans="1:8" ht="51">
      <c r="A102" s="120" t="s">
        <v>854</v>
      </c>
      <c r="B102" s="114" t="s">
        <v>488</v>
      </c>
      <c r="C102" s="164" t="s">
        <v>855</v>
      </c>
      <c r="D102" s="120" t="s">
        <v>490</v>
      </c>
      <c r="E102" s="165" t="s">
        <v>686</v>
      </c>
      <c r="F102" s="166" t="s">
        <v>686</v>
      </c>
      <c r="G102" s="167">
        <v>567</v>
      </c>
      <c r="H102" s="168" t="s">
        <v>841</v>
      </c>
    </row>
    <row r="103" spans="1:8" ht="25.5">
      <c r="A103" s="120" t="s">
        <v>856</v>
      </c>
      <c r="B103" s="114" t="s">
        <v>488</v>
      </c>
      <c r="C103" s="164" t="s">
        <v>641</v>
      </c>
      <c r="D103" s="120" t="s">
        <v>490</v>
      </c>
      <c r="E103" s="165" t="s">
        <v>512</v>
      </c>
      <c r="F103" s="166" t="s">
        <v>512</v>
      </c>
      <c r="G103" s="167">
        <v>1489.6</v>
      </c>
      <c r="H103" s="168" t="s">
        <v>857</v>
      </c>
    </row>
    <row r="104" spans="1:8" ht="25.5">
      <c r="A104" s="120" t="s">
        <v>858</v>
      </c>
      <c r="B104" s="114" t="s">
        <v>488</v>
      </c>
      <c r="C104" s="164" t="s">
        <v>859</v>
      </c>
      <c r="D104" s="120" t="s">
        <v>490</v>
      </c>
      <c r="E104" s="165" t="s">
        <v>512</v>
      </c>
      <c r="F104" s="166" t="s">
        <v>512</v>
      </c>
      <c r="G104" s="167">
        <v>3353.6</v>
      </c>
      <c r="H104" s="168" t="s">
        <v>860</v>
      </c>
    </row>
    <row r="105" spans="1:8" ht="51">
      <c r="A105" s="120" t="s">
        <v>861</v>
      </c>
      <c r="B105" s="114" t="s">
        <v>488</v>
      </c>
      <c r="C105" s="164" t="s">
        <v>862</v>
      </c>
      <c r="D105" s="120" t="s">
        <v>499</v>
      </c>
      <c r="E105" s="165" t="s">
        <v>863</v>
      </c>
      <c r="F105" s="166" t="s">
        <v>864</v>
      </c>
      <c r="G105" s="167">
        <v>104</v>
      </c>
      <c r="H105" s="168" t="s">
        <v>865</v>
      </c>
    </row>
    <row r="106" spans="1:8" ht="38.25">
      <c r="A106" s="120" t="s">
        <v>866</v>
      </c>
      <c r="B106" s="114" t="s">
        <v>488</v>
      </c>
      <c r="C106" s="164" t="s">
        <v>867</v>
      </c>
      <c r="D106" s="120" t="s">
        <v>499</v>
      </c>
      <c r="E106" s="165" t="s">
        <v>649</v>
      </c>
      <c r="F106" s="166" t="s">
        <v>864</v>
      </c>
      <c r="G106" s="167">
        <v>120.5</v>
      </c>
      <c r="H106" s="168" t="s">
        <v>868</v>
      </c>
    </row>
    <row r="107" spans="1:8" ht="89.25">
      <c r="A107" s="120" t="s">
        <v>869</v>
      </c>
      <c r="B107" s="114" t="s">
        <v>488</v>
      </c>
      <c r="C107" s="164" t="s">
        <v>498</v>
      </c>
      <c r="D107" s="120" t="s">
        <v>499</v>
      </c>
      <c r="E107" s="165" t="s">
        <v>870</v>
      </c>
      <c r="F107" s="166" t="s">
        <v>871</v>
      </c>
      <c r="G107" s="167">
        <v>90</v>
      </c>
      <c r="H107" s="168" t="s">
        <v>872</v>
      </c>
    </row>
    <row r="108" spans="1:8" ht="25.5">
      <c r="A108" s="120" t="s">
        <v>873</v>
      </c>
      <c r="B108" s="114" t="s">
        <v>488</v>
      </c>
      <c r="C108" s="164" t="s">
        <v>515</v>
      </c>
      <c r="D108" s="120" t="s">
        <v>490</v>
      </c>
      <c r="E108" s="165" t="s">
        <v>653</v>
      </c>
      <c r="F108" s="166" t="s">
        <v>653</v>
      </c>
      <c r="G108" s="167">
        <v>1180</v>
      </c>
      <c r="H108" s="168" t="s">
        <v>874</v>
      </c>
    </row>
    <row r="109" spans="1:8" ht="38.25">
      <c r="A109" s="120" t="s">
        <v>875</v>
      </c>
      <c r="B109" s="114" t="s">
        <v>488</v>
      </c>
      <c r="C109" s="164" t="s">
        <v>610</v>
      </c>
      <c r="D109" s="120" t="s">
        <v>490</v>
      </c>
      <c r="E109" s="165" t="s">
        <v>717</v>
      </c>
      <c r="F109" s="166" t="s">
        <v>611</v>
      </c>
      <c r="G109" s="167">
        <v>630</v>
      </c>
      <c r="H109" s="168" t="s">
        <v>876</v>
      </c>
    </row>
    <row r="110" spans="1:8" ht="38.25">
      <c r="A110" s="120" t="s">
        <v>877</v>
      </c>
      <c r="B110" s="114" t="s">
        <v>488</v>
      </c>
      <c r="C110" s="164" t="s">
        <v>601</v>
      </c>
      <c r="D110" s="120" t="s">
        <v>490</v>
      </c>
      <c r="E110" s="165" t="s">
        <v>602</v>
      </c>
      <c r="F110" s="166" t="s">
        <v>602</v>
      </c>
      <c r="G110" s="167">
        <v>1124.3</v>
      </c>
      <c r="H110" s="168" t="s">
        <v>878</v>
      </c>
    </row>
    <row r="111" spans="1:8" ht="38.25">
      <c r="A111" s="120" t="s">
        <v>879</v>
      </c>
      <c r="B111" s="114" t="s">
        <v>488</v>
      </c>
      <c r="C111" s="164" t="s">
        <v>575</v>
      </c>
      <c r="D111" s="120" t="s">
        <v>499</v>
      </c>
      <c r="E111" s="165" t="s">
        <v>880</v>
      </c>
      <c r="F111" s="166" t="s">
        <v>881</v>
      </c>
      <c r="G111" s="167">
        <v>180</v>
      </c>
      <c r="H111" s="168" t="s">
        <v>882</v>
      </c>
    </row>
    <row r="112" spans="1:8" ht="63.75">
      <c r="A112" s="120" t="s">
        <v>883</v>
      </c>
      <c r="B112" s="114" t="s">
        <v>488</v>
      </c>
      <c r="C112" s="164" t="s">
        <v>884</v>
      </c>
      <c r="D112" s="120" t="s">
        <v>499</v>
      </c>
      <c r="E112" s="165" t="s">
        <v>885</v>
      </c>
      <c r="F112" s="166" t="s">
        <v>886</v>
      </c>
      <c r="G112" s="167">
        <v>1220.4000000000001</v>
      </c>
      <c r="H112" s="168" t="s">
        <v>887</v>
      </c>
    </row>
    <row r="113" spans="1:8" ht="25.5">
      <c r="A113" s="120" t="s">
        <v>888</v>
      </c>
      <c r="B113" s="114" t="s">
        <v>488</v>
      </c>
      <c r="C113" s="164" t="s">
        <v>889</v>
      </c>
      <c r="D113" s="120" t="s">
        <v>490</v>
      </c>
      <c r="E113" s="165" t="s">
        <v>520</v>
      </c>
      <c r="F113" s="166" t="s">
        <v>520</v>
      </c>
      <c r="G113" s="167">
        <v>952.5</v>
      </c>
      <c r="H113" s="168" t="s">
        <v>890</v>
      </c>
    </row>
    <row r="114" spans="1:8" ht="25.5">
      <c r="A114" s="120" t="s">
        <v>891</v>
      </c>
      <c r="B114" s="114" t="s">
        <v>488</v>
      </c>
      <c r="C114" s="164" t="s">
        <v>892</v>
      </c>
      <c r="D114" s="120" t="s">
        <v>490</v>
      </c>
      <c r="E114" s="165" t="s">
        <v>524</v>
      </c>
      <c r="F114" s="166" t="s">
        <v>524</v>
      </c>
      <c r="G114" s="167">
        <v>582</v>
      </c>
      <c r="H114" s="168" t="s">
        <v>893</v>
      </c>
    </row>
    <row r="115" spans="1:8" ht="25.5">
      <c r="A115" s="120" t="s">
        <v>894</v>
      </c>
      <c r="B115" s="114" t="s">
        <v>488</v>
      </c>
      <c r="C115" s="164" t="s">
        <v>895</v>
      </c>
      <c r="D115" s="120" t="s">
        <v>490</v>
      </c>
      <c r="E115" s="165" t="s">
        <v>896</v>
      </c>
      <c r="F115" s="166" t="s">
        <v>896</v>
      </c>
      <c r="G115" s="167">
        <v>475.2</v>
      </c>
      <c r="H115" s="168" t="s">
        <v>897</v>
      </c>
    </row>
    <row r="116" spans="1:8" ht="25.5">
      <c r="A116" s="120" t="s">
        <v>898</v>
      </c>
      <c r="B116" s="114" t="s">
        <v>488</v>
      </c>
      <c r="C116" s="164" t="s">
        <v>551</v>
      </c>
      <c r="D116" s="120" t="s">
        <v>490</v>
      </c>
      <c r="E116" s="165" t="s">
        <v>899</v>
      </c>
      <c r="F116" s="166" t="s">
        <v>553</v>
      </c>
      <c r="G116" s="167">
        <v>158.03</v>
      </c>
      <c r="H116" s="168" t="s">
        <v>900</v>
      </c>
    </row>
    <row r="117" spans="1:8" ht="38.25">
      <c r="A117" s="120" t="s">
        <v>901</v>
      </c>
      <c r="B117" s="114" t="s">
        <v>488</v>
      </c>
      <c r="C117" s="164" t="s">
        <v>902</v>
      </c>
      <c r="D117" s="120" t="s">
        <v>499</v>
      </c>
      <c r="E117" s="165" t="s">
        <v>649</v>
      </c>
      <c r="F117" s="166" t="s">
        <v>903</v>
      </c>
      <c r="G117" s="167">
        <v>386.5</v>
      </c>
      <c r="H117" s="168" t="s">
        <v>904</v>
      </c>
    </row>
    <row r="118" spans="1:8" ht="63.75">
      <c r="A118" s="120" t="s">
        <v>905</v>
      </c>
      <c r="B118" s="114" t="s">
        <v>488</v>
      </c>
      <c r="C118" s="164" t="s">
        <v>884</v>
      </c>
      <c r="D118" s="120" t="s">
        <v>499</v>
      </c>
      <c r="E118" s="165" t="s">
        <v>885</v>
      </c>
      <c r="F118" s="166" t="s">
        <v>906</v>
      </c>
      <c r="G118" s="167">
        <v>43.3</v>
      </c>
      <c r="H118" s="168" t="s">
        <v>904</v>
      </c>
    </row>
    <row r="119" spans="1:8" ht="102">
      <c r="A119" s="120" t="s">
        <v>907</v>
      </c>
      <c r="B119" s="114" t="s">
        <v>488</v>
      </c>
      <c r="C119" s="164" t="s">
        <v>908</v>
      </c>
      <c r="D119" s="120" t="s">
        <v>499</v>
      </c>
      <c r="E119" s="165" t="s">
        <v>909</v>
      </c>
      <c r="F119" s="166" t="s">
        <v>910</v>
      </c>
      <c r="G119" s="167">
        <v>139</v>
      </c>
      <c r="H119" s="168" t="s">
        <v>911</v>
      </c>
    </row>
    <row r="120" spans="1:8" ht="25.5">
      <c r="A120" s="120" t="s">
        <v>912</v>
      </c>
      <c r="B120" s="114" t="s">
        <v>488</v>
      </c>
      <c r="C120" s="164" t="s">
        <v>859</v>
      </c>
      <c r="D120" s="120" t="s">
        <v>490</v>
      </c>
      <c r="E120" s="165" t="s">
        <v>512</v>
      </c>
      <c r="F120" s="166" t="s">
        <v>512</v>
      </c>
      <c r="G120" s="167">
        <v>2661.6</v>
      </c>
      <c r="H120" s="168" t="s">
        <v>913</v>
      </c>
    </row>
    <row r="121" spans="1:8" ht="25.5">
      <c r="A121" s="120" t="s">
        <v>914</v>
      </c>
      <c r="B121" s="114" t="s">
        <v>488</v>
      </c>
      <c r="C121" s="164" t="s">
        <v>915</v>
      </c>
      <c r="D121" s="120" t="s">
        <v>490</v>
      </c>
      <c r="E121" s="165" t="s">
        <v>916</v>
      </c>
      <c r="F121" s="166" t="s">
        <v>916</v>
      </c>
      <c r="G121" s="167">
        <v>395.2</v>
      </c>
      <c r="H121" s="168" t="s">
        <v>917</v>
      </c>
    </row>
    <row r="122" spans="1:8" ht="25.5">
      <c r="A122" s="120" t="s">
        <v>918</v>
      </c>
      <c r="B122" s="114" t="s">
        <v>488</v>
      </c>
      <c r="C122" s="164" t="s">
        <v>919</v>
      </c>
      <c r="D122" s="120" t="s">
        <v>490</v>
      </c>
      <c r="E122" s="165" t="s">
        <v>916</v>
      </c>
      <c r="F122" s="166" t="s">
        <v>916</v>
      </c>
      <c r="G122" s="167">
        <v>1401.26</v>
      </c>
      <c r="H122" s="168" t="s">
        <v>917</v>
      </c>
    </row>
    <row r="123" spans="1:8" ht="25.5">
      <c r="A123" s="120" t="s">
        <v>920</v>
      </c>
      <c r="B123" s="114" t="s">
        <v>488</v>
      </c>
      <c r="C123" s="164" t="s">
        <v>921</v>
      </c>
      <c r="D123" s="120" t="s">
        <v>490</v>
      </c>
      <c r="E123" s="165" t="s">
        <v>916</v>
      </c>
      <c r="F123" s="166" t="s">
        <v>916</v>
      </c>
      <c r="G123" s="167">
        <v>58.9</v>
      </c>
      <c r="H123" s="168" t="s">
        <v>917</v>
      </c>
    </row>
    <row r="124" spans="1:8" ht="89.25">
      <c r="A124" s="120" t="s">
        <v>922</v>
      </c>
      <c r="B124" s="114" t="s">
        <v>488</v>
      </c>
      <c r="C124" s="164" t="s">
        <v>748</v>
      </c>
      <c r="D124" s="120" t="s">
        <v>499</v>
      </c>
      <c r="E124" s="165" t="s">
        <v>923</v>
      </c>
      <c r="F124" s="166" t="s">
        <v>924</v>
      </c>
      <c r="G124" s="167">
        <v>144</v>
      </c>
      <c r="H124" s="168" t="s">
        <v>925</v>
      </c>
    </row>
    <row r="125" spans="1:8" ht="38.25">
      <c r="A125" s="120" t="s">
        <v>926</v>
      </c>
      <c r="B125" s="114" t="s">
        <v>488</v>
      </c>
      <c r="C125" s="164" t="s">
        <v>927</v>
      </c>
      <c r="D125" s="120" t="s">
        <v>490</v>
      </c>
      <c r="E125" s="165" t="s">
        <v>602</v>
      </c>
      <c r="F125" s="166" t="s">
        <v>602</v>
      </c>
      <c r="G125" s="167">
        <v>291.64999999999998</v>
      </c>
      <c r="H125" s="168" t="s">
        <v>928</v>
      </c>
    </row>
    <row r="126" spans="1:8" ht="25.5">
      <c r="A126" s="120" t="s">
        <v>929</v>
      </c>
      <c r="B126" s="114" t="s">
        <v>488</v>
      </c>
      <c r="C126" s="164" t="s">
        <v>930</v>
      </c>
      <c r="D126" s="120" t="s">
        <v>490</v>
      </c>
      <c r="E126" s="165" t="s">
        <v>916</v>
      </c>
      <c r="F126" s="166" t="s">
        <v>916</v>
      </c>
      <c r="G126" s="167">
        <v>207.1</v>
      </c>
      <c r="H126" s="168" t="s">
        <v>931</v>
      </c>
    </row>
    <row r="127" spans="1:8" ht="38.25">
      <c r="A127" s="120" t="s">
        <v>932</v>
      </c>
      <c r="B127" s="114" t="s">
        <v>488</v>
      </c>
      <c r="C127" s="164" t="s">
        <v>933</v>
      </c>
      <c r="D127" s="120" t="s">
        <v>490</v>
      </c>
      <c r="E127" s="165" t="s">
        <v>537</v>
      </c>
      <c r="F127" s="166" t="s">
        <v>537</v>
      </c>
      <c r="G127" s="167">
        <v>330</v>
      </c>
      <c r="H127" s="168" t="s">
        <v>934</v>
      </c>
    </row>
    <row r="128" spans="1:8" ht="25.5">
      <c r="A128" s="120" t="s">
        <v>935</v>
      </c>
      <c r="B128" s="114" t="s">
        <v>488</v>
      </c>
      <c r="C128" s="164" t="s">
        <v>936</v>
      </c>
      <c r="D128" s="120" t="s">
        <v>490</v>
      </c>
      <c r="E128" s="165" t="s">
        <v>512</v>
      </c>
      <c r="F128" s="166" t="s">
        <v>512</v>
      </c>
      <c r="G128" s="167">
        <v>1489.6</v>
      </c>
      <c r="H128" s="168" t="s">
        <v>937</v>
      </c>
    </row>
    <row r="129" spans="1:8" ht="25.5">
      <c r="A129" s="120" t="s">
        <v>938</v>
      </c>
      <c r="B129" s="114" t="s">
        <v>488</v>
      </c>
      <c r="C129" s="164" t="s">
        <v>663</v>
      </c>
      <c r="D129" s="120" t="s">
        <v>490</v>
      </c>
      <c r="E129" s="165" t="s">
        <v>512</v>
      </c>
      <c r="F129" s="166" t="s">
        <v>512</v>
      </c>
      <c r="G129" s="167">
        <v>728</v>
      </c>
      <c r="H129" s="168" t="s">
        <v>939</v>
      </c>
    </row>
    <row r="130" spans="1:8" ht="76.5">
      <c r="A130" s="120" t="s">
        <v>940</v>
      </c>
      <c r="B130" s="114" t="s">
        <v>488</v>
      </c>
      <c r="C130" s="164" t="s">
        <v>941</v>
      </c>
      <c r="D130" s="120" t="s">
        <v>499</v>
      </c>
      <c r="E130" s="165" t="s">
        <v>942</v>
      </c>
      <c r="F130" s="166" t="s">
        <v>943</v>
      </c>
      <c r="G130" s="167">
        <v>264.99</v>
      </c>
      <c r="H130" s="168" t="s">
        <v>944</v>
      </c>
    </row>
    <row r="131" spans="1:8" ht="38.25">
      <c r="A131" s="120" t="s">
        <v>945</v>
      </c>
      <c r="B131" s="114" t="s">
        <v>488</v>
      </c>
      <c r="C131" s="164" t="s">
        <v>753</v>
      </c>
      <c r="D131" s="120" t="s">
        <v>490</v>
      </c>
      <c r="E131" s="165" t="s">
        <v>537</v>
      </c>
      <c r="F131" s="166" t="s">
        <v>537</v>
      </c>
      <c r="G131" s="167">
        <v>324</v>
      </c>
      <c r="H131" s="168" t="s">
        <v>946</v>
      </c>
    </row>
    <row r="132" spans="1:8" ht="102">
      <c r="A132" s="120" t="s">
        <v>947</v>
      </c>
      <c r="B132" s="114" t="s">
        <v>488</v>
      </c>
      <c r="C132" s="164" t="s">
        <v>948</v>
      </c>
      <c r="D132" s="120" t="s">
        <v>499</v>
      </c>
      <c r="E132" s="165" t="s">
        <v>949</v>
      </c>
      <c r="F132" s="166" t="s">
        <v>950</v>
      </c>
      <c r="G132" s="167">
        <v>81</v>
      </c>
      <c r="H132" s="168" t="s">
        <v>951</v>
      </c>
    </row>
    <row r="133" spans="1:8" ht="102">
      <c r="A133" s="120" t="s">
        <v>952</v>
      </c>
      <c r="B133" s="114" t="s">
        <v>488</v>
      </c>
      <c r="C133" s="164" t="s">
        <v>953</v>
      </c>
      <c r="D133" s="120" t="s">
        <v>499</v>
      </c>
      <c r="E133" s="165" t="s">
        <v>949</v>
      </c>
      <c r="F133" s="166" t="s">
        <v>954</v>
      </c>
      <c r="G133" s="167">
        <v>39.200000000000003</v>
      </c>
      <c r="H133" s="168" t="s">
        <v>951</v>
      </c>
    </row>
    <row r="134" spans="1:8" ht="102">
      <c r="A134" s="120" t="s">
        <v>955</v>
      </c>
      <c r="B134" s="114" t="s">
        <v>488</v>
      </c>
      <c r="C134" s="164" t="s">
        <v>956</v>
      </c>
      <c r="D134" s="120" t="s">
        <v>499</v>
      </c>
      <c r="E134" s="165" t="s">
        <v>949</v>
      </c>
      <c r="F134" s="166" t="s">
        <v>954</v>
      </c>
      <c r="G134" s="167">
        <v>40.9</v>
      </c>
      <c r="H134" s="168" t="s">
        <v>951</v>
      </c>
    </row>
    <row r="135" spans="1:8" ht="89.25">
      <c r="A135" s="120" t="s">
        <v>957</v>
      </c>
      <c r="B135" s="114" t="s">
        <v>488</v>
      </c>
      <c r="C135" s="164" t="s">
        <v>958</v>
      </c>
      <c r="D135" s="120" t="s">
        <v>499</v>
      </c>
      <c r="E135" s="165" t="s">
        <v>839</v>
      </c>
      <c r="F135" s="166" t="s">
        <v>959</v>
      </c>
      <c r="G135" s="167">
        <v>161.1</v>
      </c>
      <c r="H135" s="168" t="s">
        <v>960</v>
      </c>
    </row>
    <row r="136" spans="1:8" ht="51">
      <c r="A136" s="120" t="s">
        <v>961</v>
      </c>
      <c r="B136" s="114" t="s">
        <v>488</v>
      </c>
      <c r="C136" s="164" t="s">
        <v>962</v>
      </c>
      <c r="D136" s="120" t="s">
        <v>499</v>
      </c>
      <c r="E136" s="165" t="s">
        <v>963</v>
      </c>
      <c r="F136" s="166" t="s">
        <v>964</v>
      </c>
      <c r="G136" s="167">
        <v>178</v>
      </c>
      <c r="H136" s="168" t="s">
        <v>965</v>
      </c>
    </row>
    <row r="137" spans="1:8" ht="102">
      <c r="A137" s="120" t="s">
        <v>966</v>
      </c>
      <c r="B137" s="114" t="s">
        <v>488</v>
      </c>
      <c r="C137" s="164" t="s">
        <v>967</v>
      </c>
      <c r="D137" s="120" t="s">
        <v>499</v>
      </c>
      <c r="E137" s="165" t="s">
        <v>968</v>
      </c>
      <c r="F137" s="166" t="s">
        <v>969</v>
      </c>
      <c r="G137" s="167">
        <v>253</v>
      </c>
      <c r="H137" s="168" t="s">
        <v>970</v>
      </c>
    </row>
    <row r="138" spans="1:8" ht="38.25">
      <c r="A138" s="120" t="s">
        <v>971</v>
      </c>
      <c r="B138" s="114" t="s">
        <v>488</v>
      </c>
      <c r="C138" s="164" t="s">
        <v>972</v>
      </c>
      <c r="D138" s="120" t="s">
        <v>499</v>
      </c>
      <c r="E138" s="165" t="s">
        <v>973</v>
      </c>
      <c r="F138" s="166" t="s">
        <v>974</v>
      </c>
      <c r="G138" s="167">
        <v>198</v>
      </c>
      <c r="H138" s="168" t="s">
        <v>975</v>
      </c>
    </row>
    <row r="139" spans="1:8" ht="89.25">
      <c r="A139" s="120" t="s">
        <v>976</v>
      </c>
      <c r="B139" s="114" t="s">
        <v>488</v>
      </c>
      <c r="C139" s="164" t="s">
        <v>977</v>
      </c>
      <c r="D139" s="120" t="s">
        <v>499</v>
      </c>
      <c r="E139" s="165" t="s">
        <v>978</v>
      </c>
      <c r="F139" s="166" t="s">
        <v>979</v>
      </c>
      <c r="G139" s="167">
        <v>175</v>
      </c>
      <c r="H139" s="168" t="s">
        <v>980</v>
      </c>
    </row>
    <row r="140" spans="1:8" ht="25.5">
      <c r="A140" s="120" t="s">
        <v>981</v>
      </c>
      <c r="B140" s="114" t="s">
        <v>488</v>
      </c>
      <c r="C140" s="164" t="s">
        <v>982</v>
      </c>
      <c r="D140" s="120" t="s">
        <v>490</v>
      </c>
      <c r="E140" s="165" t="s">
        <v>520</v>
      </c>
      <c r="F140" s="166" t="s">
        <v>520</v>
      </c>
      <c r="G140" s="167">
        <v>1401</v>
      </c>
      <c r="H140" s="168" t="s">
        <v>983</v>
      </c>
    </row>
    <row r="141" spans="1:8" ht="25.5">
      <c r="A141" s="120" t="s">
        <v>984</v>
      </c>
      <c r="B141" s="114" t="s">
        <v>488</v>
      </c>
      <c r="C141" s="164" t="s">
        <v>985</v>
      </c>
      <c r="D141" s="120" t="s">
        <v>490</v>
      </c>
      <c r="E141" s="165" t="s">
        <v>986</v>
      </c>
      <c r="F141" s="166" t="s">
        <v>986</v>
      </c>
      <c r="G141" s="167">
        <v>6178</v>
      </c>
      <c r="H141" s="168" t="s">
        <v>987</v>
      </c>
    </row>
    <row r="142" spans="1:8" ht="38.25">
      <c r="A142" s="120" t="s">
        <v>988</v>
      </c>
      <c r="B142" s="114" t="s">
        <v>488</v>
      </c>
      <c r="C142" s="164" t="s">
        <v>989</v>
      </c>
      <c r="D142" s="120" t="s">
        <v>499</v>
      </c>
      <c r="E142" s="165" t="s">
        <v>649</v>
      </c>
      <c r="F142" s="166" t="s">
        <v>990</v>
      </c>
      <c r="G142" s="167">
        <v>1242</v>
      </c>
      <c r="H142" s="168" t="s">
        <v>991</v>
      </c>
    </row>
    <row r="143" spans="1:8" ht="102">
      <c r="A143" s="120" t="s">
        <v>992</v>
      </c>
      <c r="B143" s="114" t="s">
        <v>488</v>
      </c>
      <c r="C143" s="164" t="s">
        <v>670</v>
      </c>
      <c r="D143" s="120" t="s">
        <v>499</v>
      </c>
      <c r="E143" s="165" t="s">
        <v>993</v>
      </c>
      <c r="F143" s="166" t="s">
        <v>994</v>
      </c>
      <c r="G143" s="167">
        <v>389.2</v>
      </c>
      <c r="H143" s="168" t="s">
        <v>991</v>
      </c>
    </row>
    <row r="144" spans="1:8" ht="89.25">
      <c r="A144" s="120" t="s">
        <v>995</v>
      </c>
      <c r="B144" s="114" t="s">
        <v>488</v>
      </c>
      <c r="C144" s="164" t="s">
        <v>996</v>
      </c>
      <c r="D144" s="120" t="s">
        <v>499</v>
      </c>
      <c r="E144" s="165" t="s">
        <v>997</v>
      </c>
      <c r="F144" s="166" t="s">
        <v>998</v>
      </c>
      <c r="G144" s="167">
        <v>199.5</v>
      </c>
      <c r="H144" s="168" t="s">
        <v>999</v>
      </c>
    </row>
    <row r="145" spans="1:8" ht="51">
      <c r="A145" s="120" t="s">
        <v>1000</v>
      </c>
      <c r="B145" s="114" t="s">
        <v>488</v>
      </c>
      <c r="C145" s="164" t="s">
        <v>1001</v>
      </c>
      <c r="D145" s="120" t="s">
        <v>499</v>
      </c>
      <c r="E145" s="165" t="s">
        <v>963</v>
      </c>
      <c r="F145" s="166" t="s">
        <v>1002</v>
      </c>
      <c r="G145" s="167">
        <v>368</v>
      </c>
      <c r="H145" s="168" t="s">
        <v>1003</v>
      </c>
    </row>
    <row r="146" spans="1:8" ht="25.5">
      <c r="A146" s="120" t="s">
        <v>1004</v>
      </c>
      <c r="B146" s="114" t="s">
        <v>488</v>
      </c>
      <c r="C146" s="164" t="s">
        <v>1005</v>
      </c>
      <c r="D146" s="120" t="s">
        <v>490</v>
      </c>
      <c r="E146" s="165" t="s">
        <v>653</v>
      </c>
      <c r="F146" s="166" t="s">
        <v>653</v>
      </c>
      <c r="G146" s="167">
        <v>944</v>
      </c>
      <c r="H146" s="168" t="s">
        <v>1006</v>
      </c>
    </row>
    <row r="147" spans="1:8" ht="25.5">
      <c r="A147" s="120" t="s">
        <v>1007</v>
      </c>
      <c r="B147" s="114" t="s">
        <v>488</v>
      </c>
      <c r="C147" s="164" t="s">
        <v>1008</v>
      </c>
      <c r="D147" s="120" t="s">
        <v>490</v>
      </c>
      <c r="E147" s="165" t="s">
        <v>768</v>
      </c>
      <c r="F147" s="166" t="s">
        <v>768</v>
      </c>
      <c r="G147" s="167">
        <v>249.6</v>
      </c>
      <c r="H147" s="168" t="s">
        <v>1009</v>
      </c>
    </row>
    <row r="148" spans="1:8" ht="38.25">
      <c r="A148" s="120" t="s">
        <v>1010</v>
      </c>
      <c r="B148" s="114" t="s">
        <v>488</v>
      </c>
      <c r="C148" s="164" t="s">
        <v>1011</v>
      </c>
      <c r="D148" s="120" t="s">
        <v>490</v>
      </c>
      <c r="E148" s="165" t="s">
        <v>761</v>
      </c>
      <c r="F148" s="166" t="s">
        <v>761</v>
      </c>
      <c r="G148" s="167">
        <v>210</v>
      </c>
      <c r="H148" s="168" t="s">
        <v>1012</v>
      </c>
    </row>
    <row r="149" spans="1:8" ht="38.25">
      <c r="A149" s="120" t="s">
        <v>1013</v>
      </c>
      <c r="B149" s="114" t="s">
        <v>488</v>
      </c>
      <c r="C149" s="164" t="s">
        <v>1014</v>
      </c>
      <c r="D149" s="120" t="s">
        <v>490</v>
      </c>
      <c r="E149" s="165" t="s">
        <v>491</v>
      </c>
      <c r="F149" s="166" t="s">
        <v>491</v>
      </c>
      <c r="G149" s="167">
        <v>194.44</v>
      </c>
      <c r="H149" s="168" t="s">
        <v>1012</v>
      </c>
    </row>
    <row r="150" spans="1:8" ht="76.5">
      <c r="A150" s="120" t="s">
        <v>1015</v>
      </c>
      <c r="B150" s="114" t="s">
        <v>488</v>
      </c>
      <c r="C150" s="164" t="s">
        <v>1016</v>
      </c>
      <c r="D150" s="120" t="s">
        <v>499</v>
      </c>
      <c r="E150" s="165" t="s">
        <v>1017</v>
      </c>
      <c r="F150" s="166" t="s">
        <v>1018</v>
      </c>
      <c r="G150" s="167">
        <v>390</v>
      </c>
      <c r="H150" s="168" t="s">
        <v>1019</v>
      </c>
    </row>
    <row r="151" spans="1:8" ht="38.25">
      <c r="A151" s="120" t="s">
        <v>1020</v>
      </c>
      <c r="B151" s="114" t="s">
        <v>488</v>
      </c>
      <c r="C151" s="164" t="s">
        <v>1021</v>
      </c>
      <c r="D151" s="120" t="s">
        <v>490</v>
      </c>
      <c r="E151" s="165" t="s">
        <v>1022</v>
      </c>
      <c r="F151" s="166" t="s">
        <v>1023</v>
      </c>
      <c r="G151" s="167">
        <v>133.44999999999999</v>
      </c>
      <c r="H151" s="168" t="s">
        <v>1024</v>
      </c>
    </row>
    <row r="152" spans="1:8" ht="51">
      <c r="A152" s="120" t="s">
        <v>1025</v>
      </c>
      <c r="B152" s="114" t="s">
        <v>488</v>
      </c>
      <c r="C152" s="164" t="s">
        <v>1026</v>
      </c>
      <c r="D152" s="120" t="s">
        <v>490</v>
      </c>
      <c r="E152" s="165" t="s">
        <v>686</v>
      </c>
      <c r="F152" s="166" t="s">
        <v>686</v>
      </c>
      <c r="G152" s="167">
        <v>252</v>
      </c>
      <c r="H152" s="168" t="s">
        <v>1027</v>
      </c>
    </row>
    <row r="153" spans="1:8" ht="25.5">
      <c r="A153" s="120" t="s">
        <v>1028</v>
      </c>
      <c r="B153" s="114" t="s">
        <v>488</v>
      </c>
      <c r="C153" s="164" t="s">
        <v>859</v>
      </c>
      <c r="D153" s="120" t="s">
        <v>490</v>
      </c>
      <c r="E153" s="165" t="s">
        <v>512</v>
      </c>
      <c r="F153" s="166" t="s">
        <v>512</v>
      </c>
      <c r="G153" s="167">
        <v>4151.2</v>
      </c>
      <c r="H153" s="168" t="s">
        <v>1027</v>
      </c>
    </row>
    <row r="154" spans="1:8" ht="38.25">
      <c r="A154" s="120" t="s">
        <v>1029</v>
      </c>
      <c r="B154" s="114" t="s">
        <v>488</v>
      </c>
      <c r="C154" s="164" t="s">
        <v>1030</v>
      </c>
      <c r="D154" s="120" t="s">
        <v>490</v>
      </c>
      <c r="E154" s="165" t="s">
        <v>1031</v>
      </c>
      <c r="F154" s="166" t="s">
        <v>1031</v>
      </c>
      <c r="G154" s="167">
        <v>2466.94</v>
      </c>
      <c r="H154" s="168" t="s">
        <v>1032</v>
      </c>
    </row>
    <row r="155" spans="1:8" ht="38.25">
      <c r="A155" s="120" t="s">
        <v>1033</v>
      </c>
      <c r="B155" s="114" t="s">
        <v>488</v>
      </c>
      <c r="C155" s="164" t="s">
        <v>1034</v>
      </c>
      <c r="D155" s="120" t="s">
        <v>490</v>
      </c>
      <c r="E155" s="165" t="s">
        <v>528</v>
      </c>
      <c r="F155" s="166" t="s">
        <v>528</v>
      </c>
      <c r="G155" s="167">
        <v>842.4</v>
      </c>
      <c r="H155" s="168" t="s">
        <v>1035</v>
      </c>
    </row>
    <row r="156" spans="1:8" ht="89.25">
      <c r="A156" s="120" t="s">
        <v>1747</v>
      </c>
      <c r="B156" s="114" t="s">
        <v>488</v>
      </c>
      <c r="C156" s="164" t="s">
        <v>1036</v>
      </c>
      <c r="D156" s="120" t="s">
        <v>499</v>
      </c>
      <c r="E156" s="165" t="s">
        <v>1037</v>
      </c>
      <c r="F156" s="166" t="s">
        <v>1038</v>
      </c>
      <c r="G156" s="167">
        <v>55.2</v>
      </c>
      <c r="H156" s="168" t="s">
        <v>1039</v>
      </c>
    </row>
    <row r="157" spans="1:8" ht="63.75">
      <c r="A157" s="120" t="s">
        <v>1040</v>
      </c>
      <c r="B157" s="114" t="s">
        <v>488</v>
      </c>
      <c r="C157" s="164" t="s">
        <v>705</v>
      </c>
      <c r="D157" s="120" t="s">
        <v>499</v>
      </c>
      <c r="E157" s="165" t="s">
        <v>1041</v>
      </c>
      <c r="F157" s="166" t="s">
        <v>1042</v>
      </c>
      <c r="G157" s="167">
        <v>174</v>
      </c>
      <c r="H157" s="168" t="s">
        <v>1043</v>
      </c>
    </row>
    <row r="158" spans="1:8" ht="51">
      <c r="A158" s="120" t="s">
        <v>1044</v>
      </c>
      <c r="B158" s="114" t="s">
        <v>488</v>
      </c>
      <c r="C158" s="164" t="s">
        <v>1045</v>
      </c>
      <c r="D158" s="120" t="s">
        <v>499</v>
      </c>
      <c r="E158" s="165" t="s">
        <v>963</v>
      </c>
      <c r="F158" s="166" t="s">
        <v>1046</v>
      </c>
      <c r="G158" s="167">
        <v>252</v>
      </c>
      <c r="H158" s="168" t="s">
        <v>1047</v>
      </c>
    </row>
    <row r="159" spans="1:8" ht="38.25">
      <c r="A159" s="120" t="s">
        <v>1048</v>
      </c>
      <c r="B159" s="114" t="s">
        <v>488</v>
      </c>
      <c r="C159" s="164" t="s">
        <v>1049</v>
      </c>
      <c r="D159" s="120" t="s">
        <v>490</v>
      </c>
      <c r="E159" s="165" t="s">
        <v>602</v>
      </c>
      <c r="F159" s="166" t="s">
        <v>602</v>
      </c>
      <c r="G159" s="167">
        <v>291.64999999999998</v>
      </c>
      <c r="H159" s="168" t="s">
        <v>1050</v>
      </c>
    </row>
    <row r="160" spans="1:8" ht="25.5">
      <c r="A160" s="120" t="s">
        <v>1051</v>
      </c>
      <c r="B160" s="114" t="s">
        <v>488</v>
      </c>
      <c r="C160" s="164" t="s">
        <v>1052</v>
      </c>
      <c r="D160" s="120" t="s">
        <v>490</v>
      </c>
      <c r="E160" s="165" t="s">
        <v>1053</v>
      </c>
      <c r="F160" s="166" t="s">
        <v>1053</v>
      </c>
      <c r="G160" s="167">
        <v>264.14999999999998</v>
      </c>
      <c r="H160" s="168" t="s">
        <v>1054</v>
      </c>
    </row>
    <row r="161" spans="1:8" ht="25.5">
      <c r="A161" s="120" t="s">
        <v>1055</v>
      </c>
      <c r="B161" s="114" t="s">
        <v>488</v>
      </c>
      <c r="C161" s="164" t="s">
        <v>985</v>
      </c>
      <c r="D161" s="120" t="s">
        <v>490</v>
      </c>
      <c r="E161" s="165" t="s">
        <v>986</v>
      </c>
      <c r="F161" s="166" t="s">
        <v>986</v>
      </c>
      <c r="G161" s="167">
        <v>2137</v>
      </c>
      <c r="H161" s="168" t="s">
        <v>1056</v>
      </c>
    </row>
    <row r="162" spans="1:8" ht="38.25">
      <c r="A162" s="120" t="s">
        <v>1057</v>
      </c>
      <c r="B162" s="114" t="s">
        <v>488</v>
      </c>
      <c r="C162" s="164" t="s">
        <v>1058</v>
      </c>
      <c r="D162" s="120" t="s">
        <v>490</v>
      </c>
      <c r="E162" s="165" t="s">
        <v>602</v>
      </c>
      <c r="F162" s="166" t="s">
        <v>602</v>
      </c>
      <c r="G162" s="167">
        <v>832.65</v>
      </c>
      <c r="H162" s="168" t="s">
        <v>1059</v>
      </c>
    </row>
    <row r="163" spans="1:8" ht="63.75">
      <c r="A163" s="120" t="s">
        <v>1060</v>
      </c>
      <c r="B163" s="114" t="s">
        <v>488</v>
      </c>
      <c r="C163" s="164" t="s">
        <v>1061</v>
      </c>
      <c r="D163" s="120" t="s">
        <v>499</v>
      </c>
      <c r="E163" s="165" t="s">
        <v>1062</v>
      </c>
      <c r="F163" s="166" t="s">
        <v>1063</v>
      </c>
      <c r="G163" s="167">
        <v>99</v>
      </c>
      <c r="H163" s="168" t="s">
        <v>1064</v>
      </c>
    </row>
    <row r="164" spans="1:8" ht="89.25">
      <c r="A164" s="120" t="s">
        <v>1065</v>
      </c>
      <c r="B164" s="114" t="s">
        <v>488</v>
      </c>
      <c r="C164" s="164" t="s">
        <v>1066</v>
      </c>
      <c r="D164" s="120" t="s">
        <v>499</v>
      </c>
      <c r="E164" s="165" t="s">
        <v>1067</v>
      </c>
      <c r="F164" s="166" t="s">
        <v>954</v>
      </c>
      <c r="G164" s="167">
        <v>28.95</v>
      </c>
      <c r="H164" s="168" t="s">
        <v>1068</v>
      </c>
    </row>
    <row r="165" spans="1:8" ht="89.25">
      <c r="A165" s="120" t="s">
        <v>1065</v>
      </c>
      <c r="B165" s="114" t="s">
        <v>488</v>
      </c>
      <c r="C165" s="164" t="s">
        <v>1069</v>
      </c>
      <c r="D165" s="120" t="s">
        <v>499</v>
      </c>
      <c r="E165" s="165" t="s">
        <v>1067</v>
      </c>
      <c r="F165" s="166" t="s">
        <v>954</v>
      </c>
      <c r="G165" s="167">
        <v>55</v>
      </c>
      <c r="H165" s="168" t="s">
        <v>1068</v>
      </c>
    </row>
    <row r="166" spans="1:8" ht="89.25">
      <c r="A166" s="120" t="s">
        <v>1070</v>
      </c>
      <c r="B166" s="114" t="s">
        <v>488</v>
      </c>
      <c r="C166" s="164" t="s">
        <v>884</v>
      </c>
      <c r="D166" s="120" t="s">
        <v>499</v>
      </c>
      <c r="E166" s="165" t="s">
        <v>1071</v>
      </c>
      <c r="F166" s="166" t="s">
        <v>1072</v>
      </c>
      <c r="G166" s="167">
        <v>325.8</v>
      </c>
      <c r="H166" s="168" t="s">
        <v>1073</v>
      </c>
    </row>
    <row r="167" spans="1:8" ht="25.5">
      <c r="A167" s="120" t="s">
        <v>1074</v>
      </c>
      <c r="B167" s="114" t="s">
        <v>488</v>
      </c>
      <c r="C167" s="164" t="s">
        <v>803</v>
      </c>
      <c r="D167" s="120" t="s">
        <v>490</v>
      </c>
      <c r="E167" s="165" t="s">
        <v>710</v>
      </c>
      <c r="F167" s="166" t="s">
        <v>1075</v>
      </c>
      <c r="G167" s="167">
        <v>890</v>
      </c>
      <c r="H167" s="168" t="s">
        <v>1076</v>
      </c>
    </row>
    <row r="168" spans="1:8" ht="25.5">
      <c r="A168" s="120" t="s">
        <v>1077</v>
      </c>
      <c r="B168" s="114" t="s">
        <v>488</v>
      </c>
      <c r="C168" s="164" t="s">
        <v>575</v>
      </c>
      <c r="D168" s="120" t="s">
        <v>490</v>
      </c>
      <c r="E168" s="165" t="s">
        <v>1078</v>
      </c>
      <c r="F168" s="166" t="s">
        <v>1078</v>
      </c>
      <c r="G168" s="167">
        <v>150</v>
      </c>
      <c r="H168" s="168" t="s">
        <v>1079</v>
      </c>
    </row>
    <row r="169" spans="1:8" ht="25.5">
      <c r="A169" s="120" t="s">
        <v>1080</v>
      </c>
      <c r="B169" s="114" t="s">
        <v>488</v>
      </c>
      <c r="C169" s="164" t="s">
        <v>985</v>
      </c>
      <c r="D169" s="120" t="s">
        <v>490</v>
      </c>
      <c r="E169" s="165" t="s">
        <v>986</v>
      </c>
      <c r="F169" s="166" t="s">
        <v>986</v>
      </c>
      <c r="G169" s="167">
        <v>2930</v>
      </c>
      <c r="H169" s="168" t="s">
        <v>1081</v>
      </c>
    </row>
    <row r="170" spans="1:8" ht="38.25">
      <c r="A170" s="120" t="s">
        <v>1082</v>
      </c>
      <c r="B170" s="114" t="s">
        <v>488</v>
      </c>
      <c r="C170" s="164" t="s">
        <v>582</v>
      </c>
      <c r="D170" s="120" t="s">
        <v>490</v>
      </c>
      <c r="E170" s="165" t="s">
        <v>583</v>
      </c>
      <c r="F170" s="166" t="s">
        <v>583</v>
      </c>
      <c r="G170" s="167">
        <v>117.2</v>
      </c>
      <c r="H170" s="168" t="s">
        <v>1083</v>
      </c>
    </row>
    <row r="171" spans="1:8" ht="25.5">
      <c r="A171" s="120" t="s">
        <v>1084</v>
      </c>
      <c r="B171" s="114" t="s">
        <v>488</v>
      </c>
      <c r="C171" s="164" t="s">
        <v>1085</v>
      </c>
      <c r="D171" s="120" t="s">
        <v>490</v>
      </c>
      <c r="E171" s="165" t="s">
        <v>524</v>
      </c>
      <c r="F171" s="166" t="s">
        <v>524</v>
      </c>
      <c r="G171" s="167">
        <v>582</v>
      </c>
      <c r="H171" s="168" t="s">
        <v>1086</v>
      </c>
    </row>
    <row r="172" spans="1:8" ht="63.75">
      <c r="A172" s="120" t="s">
        <v>1087</v>
      </c>
      <c r="B172" s="114" t="s">
        <v>488</v>
      </c>
      <c r="C172" s="164" t="s">
        <v>1088</v>
      </c>
      <c r="D172" s="120" t="s">
        <v>499</v>
      </c>
      <c r="E172" s="165" t="s">
        <v>1089</v>
      </c>
      <c r="F172" s="166" t="s">
        <v>1090</v>
      </c>
      <c r="G172" s="167">
        <v>205.18</v>
      </c>
      <c r="H172" s="168" t="s">
        <v>1091</v>
      </c>
    </row>
    <row r="173" spans="1:8" ht="38.25">
      <c r="A173" s="120" t="s">
        <v>1092</v>
      </c>
      <c r="B173" s="114" t="s">
        <v>488</v>
      </c>
      <c r="C173" s="164" t="s">
        <v>1008</v>
      </c>
      <c r="D173" s="120" t="s">
        <v>499</v>
      </c>
      <c r="E173" s="165" t="s">
        <v>649</v>
      </c>
      <c r="F173" s="166" t="s">
        <v>768</v>
      </c>
      <c r="G173" s="167">
        <v>998.4</v>
      </c>
      <c r="H173" s="168" t="s">
        <v>1093</v>
      </c>
    </row>
    <row r="174" spans="1:8" ht="38.25">
      <c r="A174" s="120" t="s">
        <v>1094</v>
      </c>
      <c r="B174" s="114" t="s">
        <v>488</v>
      </c>
      <c r="C174" s="164" t="s">
        <v>1049</v>
      </c>
      <c r="D174" s="120" t="s">
        <v>490</v>
      </c>
      <c r="E174" s="165" t="s">
        <v>602</v>
      </c>
      <c r="F174" s="166" t="s">
        <v>602</v>
      </c>
      <c r="G174" s="167">
        <v>291.64999999999998</v>
      </c>
      <c r="H174" s="168" t="s">
        <v>1095</v>
      </c>
    </row>
    <row r="175" spans="1:8" ht="25.5">
      <c r="A175" s="120" t="s">
        <v>1096</v>
      </c>
      <c r="B175" s="114" t="s">
        <v>488</v>
      </c>
      <c r="C175" s="164" t="s">
        <v>930</v>
      </c>
      <c r="D175" s="120" t="s">
        <v>490</v>
      </c>
      <c r="E175" s="165" t="s">
        <v>1097</v>
      </c>
      <c r="F175" s="166" t="s">
        <v>1097</v>
      </c>
      <c r="G175" s="167">
        <v>207.1</v>
      </c>
      <c r="H175" s="168" t="s">
        <v>1098</v>
      </c>
    </row>
    <row r="176" spans="1:8" ht="25.5">
      <c r="A176" s="120" t="s">
        <v>1099</v>
      </c>
      <c r="B176" s="114" t="s">
        <v>488</v>
      </c>
      <c r="C176" s="164" t="s">
        <v>921</v>
      </c>
      <c r="D176" s="120" t="s">
        <v>490</v>
      </c>
      <c r="E176" s="165" t="s">
        <v>1097</v>
      </c>
      <c r="F176" s="166" t="s">
        <v>1097</v>
      </c>
      <c r="G176" s="167">
        <v>58.92</v>
      </c>
      <c r="H176" s="168" t="s">
        <v>1098</v>
      </c>
    </row>
    <row r="177" spans="1:8" ht="25.5">
      <c r="A177" s="120" t="s">
        <v>1100</v>
      </c>
      <c r="B177" s="114" t="s">
        <v>488</v>
      </c>
      <c r="C177" s="164" t="s">
        <v>919</v>
      </c>
      <c r="D177" s="120" t="s">
        <v>490</v>
      </c>
      <c r="E177" s="165" t="s">
        <v>1097</v>
      </c>
      <c r="F177" s="166" t="s">
        <v>1097</v>
      </c>
      <c r="G177" s="167">
        <v>1482</v>
      </c>
      <c r="H177" s="168" t="s">
        <v>1098</v>
      </c>
    </row>
    <row r="178" spans="1:8" ht="25.5">
      <c r="A178" s="120" t="s">
        <v>1101</v>
      </c>
      <c r="B178" s="114" t="s">
        <v>488</v>
      </c>
      <c r="C178" s="164" t="s">
        <v>1102</v>
      </c>
      <c r="D178" s="120" t="s">
        <v>490</v>
      </c>
      <c r="E178" s="165" t="s">
        <v>1097</v>
      </c>
      <c r="F178" s="166" t="s">
        <v>1097</v>
      </c>
      <c r="G178" s="167">
        <v>434.15</v>
      </c>
      <c r="H178" s="168" t="s">
        <v>1098</v>
      </c>
    </row>
    <row r="179" spans="1:8" ht="38.25">
      <c r="A179" s="120" t="s">
        <v>1103</v>
      </c>
      <c r="B179" s="114" t="s">
        <v>488</v>
      </c>
      <c r="C179" s="164" t="s">
        <v>764</v>
      </c>
      <c r="D179" s="120" t="s">
        <v>499</v>
      </c>
      <c r="E179" s="165" t="s">
        <v>649</v>
      </c>
      <c r="F179" s="166" t="s">
        <v>1104</v>
      </c>
      <c r="G179" s="167">
        <v>411</v>
      </c>
      <c r="H179" s="168" t="s">
        <v>1105</v>
      </c>
    </row>
    <row r="180" spans="1:8" ht="38.25">
      <c r="A180" s="120" t="s">
        <v>1106</v>
      </c>
      <c r="B180" s="114" t="s">
        <v>488</v>
      </c>
      <c r="C180" s="164" t="s">
        <v>1107</v>
      </c>
      <c r="D180" s="120" t="s">
        <v>490</v>
      </c>
      <c r="E180" s="165" t="s">
        <v>602</v>
      </c>
      <c r="F180" s="166" t="s">
        <v>602</v>
      </c>
      <c r="G180" s="167">
        <v>426.9</v>
      </c>
      <c r="H180" s="168" t="s">
        <v>1108</v>
      </c>
    </row>
    <row r="181" spans="1:8" ht="51">
      <c r="A181" s="120" t="s">
        <v>1109</v>
      </c>
      <c r="B181" s="114" t="s">
        <v>488</v>
      </c>
      <c r="C181" s="164" t="s">
        <v>1110</v>
      </c>
      <c r="D181" s="120" t="s">
        <v>499</v>
      </c>
      <c r="E181" s="165" t="s">
        <v>1111</v>
      </c>
      <c r="F181" s="166" t="s">
        <v>1112</v>
      </c>
      <c r="G181" s="167">
        <v>60</v>
      </c>
      <c r="H181" s="168" t="s">
        <v>1113</v>
      </c>
    </row>
    <row r="182" spans="1:8" ht="38.25">
      <c r="A182" s="120" t="s">
        <v>1114</v>
      </c>
      <c r="B182" s="114" t="s">
        <v>488</v>
      </c>
      <c r="C182" s="164" t="s">
        <v>1115</v>
      </c>
      <c r="D182" s="120" t="s">
        <v>490</v>
      </c>
      <c r="E182" s="165" t="s">
        <v>611</v>
      </c>
      <c r="F182" s="166" t="s">
        <v>611</v>
      </c>
      <c r="G182" s="167">
        <v>420</v>
      </c>
      <c r="H182" s="168" t="s">
        <v>1116</v>
      </c>
    </row>
    <row r="183" spans="1:8" ht="25.5">
      <c r="A183" s="120" t="s">
        <v>1117</v>
      </c>
      <c r="B183" s="114" t="s">
        <v>488</v>
      </c>
      <c r="C183" s="164" t="s">
        <v>1118</v>
      </c>
      <c r="D183" s="120" t="s">
        <v>490</v>
      </c>
      <c r="E183" s="165" t="s">
        <v>512</v>
      </c>
      <c r="F183" s="166" t="s">
        <v>512</v>
      </c>
      <c r="G183" s="167">
        <v>692</v>
      </c>
      <c r="H183" s="168" t="s">
        <v>1119</v>
      </c>
    </row>
    <row r="184" spans="1:8" ht="38.25">
      <c r="A184" s="120" t="s">
        <v>1120</v>
      </c>
      <c r="B184" s="114" t="s">
        <v>488</v>
      </c>
      <c r="C184" s="164" t="s">
        <v>1121</v>
      </c>
      <c r="D184" s="120" t="s">
        <v>490</v>
      </c>
      <c r="E184" s="165" t="s">
        <v>520</v>
      </c>
      <c r="F184" s="166" t="s">
        <v>520</v>
      </c>
      <c r="G184" s="167">
        <v>140.1</v>
      </c>
      <c r="H184" s="168" t="s">
        <v>1122</v>
      </c>
    </row>
    <row r="185" spans="1:8" ht="25.5">
      <c r="A185" s="120" t="s">
        <v>1123</v>
      </c>
      <c r="B185" s="114" t="s">
        <v>488</v>
      </c>
      <c r="C185" s="164" t="s">
        <v>1124</v>
      </c>
      <c r="D185" s="120" t="s">
        <v>490</v>
      </c>
      <c r="E185" s="165" t="s">
        <v>1125</v>
      </c>
      <c r="F185" s="166" t="s">
        <v>1125</v>
      </c>
      <c r="G185" s="167">
        <v>335.4</v>
      </c>
      <c r="H185" s="168" t="s">
        <v>1126</v>
      </c>
    </row>
    <row r="186" spans="1:8" ht="32.25" customHeight="1">
      <c r="A186" s="26" t="s">
        <v>1748</v>
      </c>
      <c r="B186" s="27"/>
      <c r="C186" s="28"/>
      <c r="D186" s="26"/>
      <c r="E186" s="29" t="s">
        <v>1749</v>
      </c>
      <c r="F186" s="30"/>
      <c r="G186" s="31"/>
      <c r="H186" s="32"/>
    </row>
    <row r="187" spans="1:8" ht="32.25" customHeight="1">
      <c r="A187" s="26"/>
      <c r="B187" s="27"/>
      <c r="C187" s="28"/>
      <c r="D187" s="26"/>
      <c r="E187" s="29"/>
      <c r="F187" s="30"/>
      <c r="G187" s="31"/>
      <c r="H187" s="32"/>
    </row>
    <row r="188" spans="1:8" ht="32.25" customHeight="1">
      <c r="A188" s="26"/>
      <c r="B188" s="27"/>
      <c r="C188" s="28"/>
      <c r="D188" s="26"/>
      <c r="E188" s="29"/>
      <c r="F188" s="30"/>
      <c r="G188" s="31"/>
      <c r="H188" s="32"/>
    </row>
    <row r="189" spans="1:8" ht="32.25" customHeight="1">
      <c r="A189" s="26"/>
      <c r="B189" s="27"/>
      <c r="C189" s="28"/>
      <c r="D189" s="26"/>
      <c r="E189" s="29"/>
      <c r="F189" s="30"/>
      <c r="G189" s="31"/>
      <c r="H189" s="32"/>
    </row>
    <row r="190" spans="1:8" ht="32.25" customHeight="1">
      <c r="A190" s="26"/>
      <c r="B190" s="27"/>
      <c r="C190" s="28"/>
      <c r="D190" s="26"/>
      <c r="E190" s="29"/>
      <c r="F190" s="30"/>
      <c r="G190" s="31"/>
      <c r="H190" s="32"/>
    </row>
    <row r="191" spans="1:8" ht="32.25" customHeight="1">
      <c r="A191" s="26"/>
      <c r="B191" s="27"/>
      <c r="C191" s="28"/>
      <c r="D191" s="26"/>
      <c r="E191" s="29"/>
      <c r="F191" s="30"/>
      <c r="G191" s="31"/>
      <c r="H191" s="32"/>
    </row>
    <row r="192" spans="1:8" ht="15" customHeight="1">
      <c r="A192" s="47"/>
      <c r="B192" s="48"/>
      <c r="C192" s="48"/>
      <c r="D192" s="48"/>
      <c r="E192" s="48"/>
      <c r="F192" s="48"/>
      <c r="G192" s="48"/>
      <c r="H192" s="49"/>
    </row>
    <row r="193" spans="1:8">
      <c r="A193" s="398" t="s">
        <v>477</v>
      </c>
      <c r="B193" s="398"/>
      <c r="C193" s="398"/>
      <c r="D193" s="398"/>
      <c r="E193" s="33"/>
      <c r="F193" s="34"/>
      <c r="G193" s="35"/>
      <c r="H193" s="35"/>
    </row>
    <row r="194" spans="1:8">
      <c r="A194" s="397" t="s">
        <v>479</v>
      </c>
      <c r="B194" s="397"/>
      <c r="C194" s="397"/>
      <c r="D194" s="397"/>
      <c r="E194" s="33"/>
      <c r="F194" s="34"/>
      <c r="G194" s="35"/>
      <c r="H194" s="35"/>
    </row>
    <row r="195" spans="1:8">
      <c r="A195" s="397" t="s">
        <v>480</v>
      </c>
      <c r="B195" s="397"/>
      <c r="C195" s="397"/>
      <c r="D195" s="397"/>
      <c r="E195" s="33"/>
      <c r="F195" s="34"/>
      <c r="G195" s="35"/>
      <c r="H195" s="35"/>
    </row>
    <row r="196" spans="1:8">
      <c r="A196" s="397" t="s">
        <v>481</v>
      </c>
      <c r="B196" s="397"/>
      <c r="C196" s="397"/>
      <c r="D196" s="397"/>
      <c r="E196" s="33"/>
      <c r="F196" s="34"/>
      <c r="G196" s="35"/>
      <c r="H196" s="35"/>
    </row>
  </sheetData>
  <mergeCells count="4">
    <mergeCell ref="A196:D196"/>
    <mergeCell ref="A193:D193"/>
    <mergeCell ref="A194:D194"/>
    <mergeCell ref="A195:D195"/>
  </mergeCells>
  <dataValidations count="1">
    <dataValidation type="list" allowBlank="1" showInputMessage="1" showErrorMessage="1" sqref="D3:D185">
      <formula1>$HD$5:$HH$5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119"/>
  <sheetViews>
    <sheetView workbookViewId="0">
      <selection activeCell="A3" sqref="A3"/>
    </sheetView>
  </sheetViews>
  <sheetFormatPr defaultRowHeight="15"/>
  <cols>
    <col min="1" max="1" width="9.140625" style="226"/>
    <col min="2" max="2" width="50.5703125" style="64" customWidth="1"/>
    <col min="3" max="3" width="20.5703125" style="64" customWidth="1"/>
    <col min="4" max="4" width="16.7109375" style="64" customWidth="1"/>
    <col min="5" max="5" width="22.140625" style="64" customWidth="1"/>
    <col min="6" max="7" width="26.5703125" style="64" customWidth="1"/>
    <col min="8" max="8" width="16.140625" style="226" customWidth="1"/>
    <col min="9" max="9" width="21.7109375" style="226" customWidth="1"/>
  </cols>
  <sheetData>
    <row r="1" spans="1:9">
      <c r="A1" s="227" t="s">
        <v>6062</v>
      </c>
      <c r="B1" s="10"/>
      <c r="C1" s="10"/>
      <c r="D1" s="10"/>
      <c r="E1" s="10"/>
      <c r="F1" s="10"/>
      <c r="G1" s="10"/>
      <c r="H1" s="227"/>
      <c r="I1" s="227"/>
    </row>
    <row r="2" spans="1:9" ht="30">
      <c r="A2" s="227" t="s">
        <v>1</v>
      </c>
      <c r="B2" s="10" t="s">
        <v>482</v>
      </c>
      <c r="C2" s="10" t="s">
        <v>3</v>
      </c>
      <c r="D2" s="10"/>
      <c r="E2" s="10" t="s">
        <v>6063</v>
      </c>
      <c r="F2" s="10" t="s">
        <v>483</v>
      </c>
      <c r="G2" s="10" t="s">
        <v>484</v>
      </c>
      <c r="H2" s="227" t="s">
        <v>485</v>
      </c>
      <c r="I2" s="227" t="s">
        <v>486</v>
      </c>
    </row>
    <row r="3" spans="1:9" ht="60">
      <c r="A3" s="227" t="s">
        <v>6064</v>
      </c>
      <c r="B3" s="10" t="s">
        <v>6065</v>
      </c>
      <c r="C3" s="10" t="s">
        <v>6066</v>
      </c>
      <c r="D3" s="10" t="s">
        <v>6067</v>
      </c>
      <c r="E3" s="10" t="s">
        <v>6068</v>
      </c>
      <c r="F3" s="10" t="s">
        <v>6069</v>
      </c>
      <c r="G3" s="10" t="s">
        <v>6069</v>
      </c>
      <c r="H3" s="228">
        <v>359.64</v>
      </c>
      <c r="I3" s="229">
        <v>41655</v>
      </c>
    </row>
    <row r="4" spans="1:9" ht="60">
      <c r="A4" s="227" t="s">
        <v>6070</v>
      </c>
      <c r="B4" s="10" t="s">
        <v>6065</v>
      </c>
      <c r="C4" s="10" t="s">
        <v>6066</v>
      </c>
      <c r="D4" s="10" t="s">
        <v>6071</v>
      </c>
      <c r="E4" s="10" t="s">
        <v>6068</v>
      </c>
      <c r="F4" s="10" t="s">
        <v>6072</v>
      </c>
      <c r="G4" s="10" t="s">
        <v>6072</v>
      </c>
      <c r="H4" s="228">
        <v>43.2</v>
      </c>
      <c r="I4" s="229">
        <v>41653</v>
      </c>
    </row>
    <row r="5" spans="1:9" ht="60">
      <c r="A5" s="227" t="s">
        <v>6073</v>
      </c>
      <c r="B5" s="10" t="s">
        <v>6065</v>
      </c>
      <c r="C5" s="10" t="s">
        <v>6066</v>
      </c>
      <c r="D5" s="10" t="s">
        <v>6074</v>
      </c>
      <c r="E5" s="10" t="s">
        <v>6068</v>
      </c>
      <c r="F5" s="10" t="s">
        <v>6075</v>
      </c>
      <c r="G5" s="10" t="s">
        <v>6075</v>
      </c>
      <c r="H5" s="228">
        <v>32.64</v>
      </c>
      <c r="I5" s="229">
        <v>41655</v>
      </c>
    </row>
    <row r="6" spans="1:9" ht="60">
      <c r="A6" s="227" t="s">
        <v>6076</v>
      </c>
      <c r="B6" s="10" t="s">
        <v>6065</v>
      </c>
      <c r="C6" s="10" t="s">
        <v>6066</v>
      </c>
      <c r="D6" s="10" t="s">
        <v>6077</v>
      </c>
      <c r="E6" s="10" t="s">
        <v>6068</v>
      </c>
      <c r="F6" s="10" t="s">
        <v>6078</v>
      </c>
      <c r="G6" s="10" t="s">
        <v>6078</v>
      </c>
      <c r="H6" s="228">
        <v>139.5</v>
      </c>
      <c r="I6" s="229">
        <v>41647</v>
      </c>
    </row>
    <row r="7" spans="1:9" ht="60">
      <c r="A7" s="227" t="s">
        <v>6079</v>
      </c>
      <c r="B7" s="10" t="s">
        <v>6065</v>
      </c>
      <c r="C7" s="10" t="s">
        <v>6066</v>
      </c>
      <c r="D7" s="10" t="s">
        <v>6074</v>
      </c>
      <c r="E7" s="10" t="s">
        <v>6068</v>
      </c>
      <c r="F7" s="10" t="s">
        <v>6075</v>
      </c>
      <c r="G7" s="10" t="s">
        <v>6075</v>
      </c>
      <c r="H7" s="228">
        <v>70.8</v>
      </c>
      <c r="I7" s="229">
        <v>41667</v>
      </c>
    </row>
    <row r="8" spans="1:9" ht="60">
      <c r="A8" s="227" t="s">
        <v>6080</v>
      </c>
      <c r="B8" s="10" t="s">
        <v>6065</v>
      </c>
      <c r="C8" s="10" t="s">
        <v>6066</v>
      </c>
      <c r="D8" s="10" t="s">
        <v>6081</v>
      </c>
      <c r="E8" s="10" t="s">
        <v>6068</v>
      </c>
      <c r="F8" s="10" t="s">
        <v>6082</v>
      </c>
      <c r="G8" s="10" t="s">
        <v>6082</v>
      </c>
      <c r="H8" s="228">
        <v>633.6</v>
      </c>
      <c r="I8" s="229">
        <v>41689</v>
      </c>
    </row>
    <row r="9" spans="1:9" ht="60">
      <c r="A9" s="227" t="s">
        <v>6083</v>
      </c>
      <c r="B9" s="10" t="s">
        <v>6065</v>
      </c>
      <c r="C9" s="10" t="s">
        <v>6066</v>
      </c>
      <c r="D9" s="10" t="s">
        <v>6081</v>
      </c>
      <c r="E9" s="10" t="s">
        <v>6068</v>
      </c>
      <c r="F9" s="10" t="s">
        <v>6082</v>
      </c>
      <c r="G9" s="10" t="s">
        <v>6082</v>
      </c>
      <c r="H9" s="228">
        <v>158.4</v>
      </c>
      <c r="I9" s="229">
        <v>41687</v>
      </c>
    </row>
    <row r="10" spans="1:9" ht="30">
      <c r="A10" s="227" t="s">
        <v>6084</v>
      </c>
      <c r="B10" s="10" t="s">
        <v>6065</v>
      </c>
      <c r="C10" s="10" t="s">
        <v>6085</v>
      </c>
      <c r="D10" s="10" t="s">
        <v>6086</v>
      </c>
      <c r="E10" s="10" t="s">
        <v>6068</v>
      </c>
      <c r="F10" s="10" t="s">
        <v>6087</v>
      </c>
      <c r="G10" s="10" t="s">
        <v>6087</v>
      </c>
      <c r="H10" s="228">
        <v>121.8</v>
      </c>
      <c r="I10" s="229">
        <v>41668</v>
      </c>
    </row>
    <row r="11" spans="1:9" ht="30">
      <c r="A11" s="227" t="s">
        <v>6088</v>
      </c>
      <c r="B11" s="10" t="s">
        <v>6065</v>
      </c>
      <c r="C11" s="10" t="s">
        <v>6089</v>
      </c>
      <c r="D11" s="10" t="s">
        <v>6086</v>
      </c>
      <c r="E11" s="10" t="s">
        <v>6068</v>
      </c>
      <c r="F11" s="10" t="s">
        <v>6087</v>
      </c>
      <c r="G11" s="10" t="s">
        <v>6087</v>
      </c>
      <c r="H11" s="228">
        <v>155</v>
      </c>
      <c r="I11" s="229">
        <v>41668</v>
      </c>
    </row>
    <row r="12" spans="1:9" ht="30">
      <c r="A12" s="227" t="s">
        <v>6090</v>
      </c>
      <c r="B12" s="10" t="s">
        <v>6065</v>
      </c>
      <c r="C12" s="10" t="s">
        <v>6085</v>
      </c>
      <c r="D12" s="10" t="s">
        <v>6086</v>
      </c>
      <c r="E12" s="10" t="s">
        <v>6068</v>
      </c>
      <c r="F12" s="10" t="s">
        <v>6087</v>
      </c>
      <c r="G12" s="10" t="s">
        <v>6087</v>
      </c>
      <c r="H12" s="228">
        <v>65</v>
      </c>
      <c r="I12" s="229">
        <v>41668</v>
      </c>
    </row>
    <row r="13" spans="1:9" ht="30">
      <c r="A13" s="227" t="s">
        <v>6091</v>
      </c>
      <c r="B13" s="10" t="s">
        <v>6065</v>
      </c>
      <c r="C13" s="10" t="s">
        <v>6085</v>
      </c>
      <c r="D13" s="10" t="s">
        <v>6086</v>
      </c>
      <c r="E13" s="10" t="s">
        <v>6068</v>
      </c>
      <c r="F13" s="10" t="s">
        <v>6087</v>
      </c>
      <c r="G13" s="10" t="s">
        <v>6087</v>
      </c>
      <c r="H13" s="228">
        <v>71.7</v>
      </c>
      <c r="I13" s="229">
        <v>41668</v>
      </c>
    </row>
    <row r="14" spans="1:9" ht="30">
      <c r="A14" s="227" t="s">
        <v>6092</v>
      </c>
      <c r="B14" s="10" t="s">
        <v>6065</v>
      </c>
      <c r="C14" s="10" t="s">
        <v>6089</v>
      </c>
      <c r="D14" s="10" t="s">
        <v>6086</v>
      </c>
      <c r="E14" s="10" t="s">
        <v>6068</v>
      </c>
      <c r="F14" s="10" t="s">
        <v>6087</v>
      </c>
      <c r="G14" s="10" t="s">
        <v>6087</v>
      </c>
      <c r="H14" s="228">
        <v>947.5</v>
      </c>
      <c r="I14" s="229">
        <v>41668</v>
      </c>
    </row>
    <row r="15" spans="1:9" ht="30">
      <c r="A15" s="227" t="s">
        <v>6093</v>
      </c>
      <c r="B15" s="10" t="s">
        <v>6065</v>
      </c>
      <c r="C15" s="10" t="s">
        <v>6085</v>
      </c>
      <c r="D15" s="10" t="s">
        <v>6086</v>
      </c>
      <c r="E15" s="10" t="s">
        <v>6068</v>
      </c>
      <c r="F15" s="10" t="s">
        <v>6087</v>
      </c>
      <c r="G15" s="10" t="s">
        <v>6087</v>
      </c>
      <c r="H15" s="228">
        <v>37.5</v>
      </c>
      <c r="I15" s="229">
        <v>41668</v>
      </c>
    </row>
    <row r="16" spans="1:9" ht="45">
      <c r="A16" s="227" t="s">
        <v>6094</v>
      </c>
      <c r="B16" s="10" t="s">
        <v>6065</v>
      </c>
      <c r="C16" s="10" t="s">
        <v>6085</v>
      </c>
      <c r="D16" s="10" t="s">
        <v>6095</v>
      </c>
      <c r="E16" s="10" t="s">
        <v>6068</v>
      </c>
      <c r="F16" s="10" t="s">
        <v>6096</v>
      </c>
      <c r="G16" s="10" t="s">
        <v>6096</v>
      </c>
      <c r="H16" s="228">
        <v>420.3</v>
      </c>
      <c r="I16" s="229">
        <v>41647</v>
      </c>
    </row>
    <row r="17" spans="1:9" ht="60">
      <c r="A17" s="227" t="s">
        <v>6097</v>
      </c>
      <c r="B17" s="10" t="s">
        <v>6065</v>
      </c>
      <c r="C17" s="10" t="s">
        <v>6066</v>
      </c>
      <c r="D17" s="10" t="s">
        <v>6098</v>
      </c>
      <c r="E17" s="10" t="s">
        <v>6068</v>
      </c>
      <c r="F17" s="10" t="s">
        <v>6099</v>
      </c>
      <c r="G17" s="10" t="s">
        <v>6099</v>
      </c>
      <c r="H17" s="228">
        <v>204.59</v>
      </c>
      <c r="I17" s="229">
        <v>41723</v>
      </c>
    </row>
    <row r="18" spans="1:9" ht="60">
      <c r="A18" s="227" t="s">
        <v>6100</v>
      </c>
      <c r="B18" s="10" t="s">
        <v>6065</v>
      </c>
      <c r="C18" s="10" t="s">
        <v>6066</v>
      </c>
      <c r="D18" s="10" t="s">
        <v>6098</v>
      </c>
      <c r="E18" s="10" t="s">
        <v>6068</v>
      </c>
      <c r="F18" s="10" t="s">
        <v>6101</v>
      </c>
      <c r="G18" s="10" t="s">
        <v>6101</v>
      </c>
      <c r="H18" s="228">
        <v>595.14</v>
      </c>
      <c r="I18" s="229">
        <v>41647</v>
      </c>
    </row>
    <row r="19" spans="1:9" ht="30">
      <c r="A19" s="227" t="s">
        <v>6102</v>
      </c>
      <c r="B19" s="10" t="s">
        <v>6065</v>
      </c>
      <c r="C19" s="10" t="s">
        <v>6085</v>
      </c>
      <c r="D19" s="10" t="s">
        <v>6081</v>
      </c>
      <c r="E19" s="10" t="s">
        <v>6068</v>
      </c>
      <c r="F19" s="10" t="s">
        <v>6103</v>
      </c>
      <c r="G19" s="10" t="s">
        <v>6103</v>
      </c>
      <c r="H19" s="228">
        <v>456</v>
      </c>
      <c r="I19" s="229">
        <v>41702</v>
      </c>
    </row>
    <row r="20" spans="1:9" ht="30">
      <c r="A20" s="227" t="s">
        <v>6104</v>
      </c>
      <c r="B20" s="10" t="s">
        <v>6065</v>
      </c>
      <c r="C20" s="10" t="s">
        <v>6089</v>
      </c>
      <c r="D20" s="10" t="s">
        <v>6105</v>
      </c>
      <c r="E20" s="10" t="s">
        <v>6106</v>
      </c>
      <c r="F20" s="10" t="s">
        <v>6107</v>
      </c>
      <c r="G20" s="10" t="s">
        <v>6108</v>
      </c>
      <c r="H20" s="228">
        <v>63</v>
      </c>
      <c r="I20" s="229" t="s">
        <v>6109</v>
      </c>
    </row>
    <row r="21" spans="1:9" ht="45">
      <c r="A21" s="227" t="s">
        <v>6110</v>
      </c>
      <c r="B21" s="10" t="s">
        <v>6065</v>
      </c>
      <c r="C21" s="10" t="s">
        <v>6085</v>
      </c>
      <c r="D21" s="10" t="s">
        <v>6111</v>
      </c>
      <c r="E21" s="10" t="s">
        <v>6068</v>
      </c>
      <c r="F21" s="10" t="s">
        <v>6112</v>
      </c>
      <c r="G21" s="10" t="s">
        <v>6112</v>
      </c>
      <c r="H21" s="228">
        <v>348.3</v>
      </c>
      <c r="I21" s="229">
        <v>41730</v>
      </c>
    </row>
    <row r="22" spans="1:9" ht="60">
      <c r="A22" s="227" t="s">
        <v>6113</v>
      </c>
      <c r="B22" s="10" t="s">
        <v>6065</v>
      </c>
      <c r="C22" s="10" t="s">
        <v>6066</v>
      </c>
      <c r="D22" s="10" t="s">
        <v>6071</v>
      </c>
      <c r="E22" s="10" t="s">
        <v>6068</v>
      </c>
      <c r="F22" s="10" t="s">
        <v>6072</v>
      </c>
      <c r="G22" s="10" t="s">
        <v>6072</v>
      </c>
      <c r="H22" s="228">
        <v>216</v>
      </c>
      <c r="I22" s="229">
        <v>41730</v>
      </c>
    </row>
    <row r="23" spans="1:9" ht="30">
      <c r="A23" s="227" t="s">
        <v>6114</v>
      </c>
      <c r="B23" s="10" t="s">
        <v>6065</v>
      </c>
      <c r="C23" s="10" t="s">
        <v>6089</v>
      </c>
      <c r="D23" s="10" t="s">
        <v>6115</v>
      </c>
      <c r="E23" s="10" t="s">
        <v>6068</v>
      </c>
      <c r="F23" s="10" t="s">
        <v>6116</v>
      </c>
      <c r="G23" s="10" t="s">
        <v>6116</v>
      </c>
      <c r="H23" s="228">
        <v>266</v>
      </c>
      <c r="I23" s="229">
        <v>41647</v>
      </c>
    </row>
    <row r="24" spans="1:9" ht="30">
      <c r="A24" s="227" t="s">
        <v>6117</v>
      </c>
      <c r="B24" s="10" t="s">
        <v>6065</v>
      </c>
      <c r="C24" s="10" t="s">
        <v>6089</v>
      </c>
      <c r="D24" s="10" t="s">
        <v>6115</v>
      </c>
      <c r="E24" s="10" t="s">
        <v>6068</v>
      </c>
      <c r="F24" s="10" t="s">
        <v>6116</v>
      </c>
      <c r="G24" s="10" t="s">
        <v>6116</v>
      </c>
      <c r="H24" s="228">
        <v>266</v>
      </c>
      <c r="I24" s="229">
        <v>41710</v>
      </c>
    </row>
    <row r="25" spans="1:9" ht="30">
      <c r="A25" s="227" t="s">
        <v>6118</v>
      </c>
      <c r="B25" s="10" t="s">
        <v>6065</v>
      </c>
      <c r="C25" s="10" t="s">
        <v>6085</v>
      </c>
      <c r="D25" s="10" t="s">
        <v>6105</v>
      </c>
      <c r="E25" s="10" t="s">
        <v>6106</v>
      </c>
      <c r="F25" s="10" t="s">
        <v>6107</v>
      </c>
      <c r="G25" s="10" t="s">
        <v>6108</v>
      </c>
      <c r="H25" s="228">
        <v>63</v>
      </c>
      <c r="I25" s="229" t="s">
        <v>6119</v>
      </c>
    </row>
    <row r="26" spans="1:9" ht="30">
      <c r="A26" s="227" t="s">
        <v>6120</v>
      </c>
      <c r="B26" s="10" t="s">
        <v>6065</v>
      </c>
      <c r="C26" s="10" t="s">
        <v>6085</v>
      </c>
      <c r="D26" s="10" t="s">
        <v>6121</v>
      </c>
      <c r="E26" s="10" t="s">
        <v>6068</v>
      </c>
      <c r="F26" s="10" t="s">
        <v>6122</v>
      </c>
      <c r="G26" s="10" t="s">
        <v>6122</v>
      </c>
      <c r="H26" s="228">
        <v>540</v>
      </c>
      <c r="I26" s="229" t="s">
        <v>6123</v>
      </c>
    </row>
    <row r="27" spans="1:9" ht="30">
      <c r="A27" s="227" t="s">
        <v>6124</v>
      </c>
      <c r="B27" s="10" t="s">
        <v>6065</v>
      </c>
      <c r="C27" s="10" t="s">
        <v>6085</v>
      </c>
      <c r="D27" s="10" t="s">
        <v>6121</v>
      </c>
      <c r="E27" s="10" t="s">
        <v>6068</v>
      </c>
      <c r="F27" s="10" t="s">
        <v>6122</v>
      </c>
      <c r="G27" s="10" t="s">
        <v>6122</v>
      </c>
      <c r="H27" s="228">
        <v>540</v>
      </c>
      <c r="I27" s="229" t="s">
        <v>6125</v>
      </c>
    </row>
    <row r="28" spans="1:9" ht="120">
      <c r="A28" s="227" t="s">
        <v>6126</v>
      </c>
      <c r="B28" s="10" t="s">
        <v>6065</v>
      </c>
      <c r="C28" s="10" t="s">
        <v>6085</v>
      </c>
      <c r="D28" s="10" t="s">
        <v>6127</v>
      </c>
      <c r="E28" s="10" t="s">
        <v>1283</v>
      </c>
      <c r="F28" s="10" t="s">
        <v>6128</v>
      </c>
      <c r="G28" s="10" t="s">
        <v>6129</v>
      </c>
      <c r="H28" s="228">
        <v>100</v>
      </c>
      <c r="I28" s="229" t="s">
        <v>6130</v>
      </c>
    </row>
    <row r="29" spans="1:9" ht="30">
      <c r="A29" s="227" t="s">
        <v>6131</v>
      </c>
      <c r="B29" s="10" t="s">
        <v>6065</v>
      </c>
      <c r="C29" s="10" t="s">
        <v>6085</v>
      </c>
      <c r="D29" s="10" t="s">
        <v>6132</v>
      </c>
      <c r="E29" s="10" t="s">
        <v>6068</v>
      </c>
      <c r="F29" s="10" t="s">
        <v>6129</v>
      </c>
      <c r="G29" s="10" t="s">
        <v>6129</v>
      </c>
      <c r="H29" s="228">
        <v>37.799999999999997</v>
      </c>
      <c r="I29" s="229" t="s">
        <v>6133</v>
      </c>
    </row>
    <row r="30" spans="1:9" ht="30">
      <c r="A30" s="227" t="s">
        <v>6134</v>
      </c>
      <c r="B30" s="10" t="s">
        <v>6065</v>
      </c>
      <c r="C30" s="10" t="s">
        <v>6089</v>
      </c>
      <c r="D30" s="10" t="s">
        <v>6135</v>
      </c>
      <c r="E30" s="10" t="s">
        <v>6136</v>
      </c>
      <c r="F30" s="10" t="s">
        <v>6107</v>
      </c>
      <c r="G30" s="10" t="s">
        <v>6129</v>
      </c>
      <c r="H30" s="228">
        <v>44</v>
      </c>
      <c r="I30" s="229" t="s">
        <v>6137</v>
      </c>
    </row>
    <row r="31" spans="1:9" ht="30">
      <c r="A31" s="227" t="s">
        <v>6134</v>
      </c>
      <c r="B31" s="10" t="s">
        <v>6065</v>
      </c>
      <c r="C31" s="10" t="s">
        <v>6089</v>
      </c>
      <c r="D31" s="10" t="s">
        <v>6138</v>
      </c>
      <c r="E31" s="10" t="s">
        <v>6136</v>
      </c>
      <c r="F31" s="10" t="s">
        <v>6107</v>
      </c>
      <c r="G31" s="10" t="s">
        <v>6129</v>
      </c>
      <c r="H31" s="228">
        <v>259.2</v>
      </c>
      <c r="I31" s="229" t="s">
        <v>6139</v>
      </c>
    </row>
    <row r="32" spans="1:9" ht="30">
      <c r="A32" s="227" t="s">
        <v>6140</v>
      </c>
      <c r="B32" s="10" t="s">
        <v>6065</v>
      </c>
      <c r="C32" s="10" t="s">
        <v>6089</v>
      </c>
      <c r="D32" s="10" t="s">
        <v>6141</v>
      </c>
      <c r="E32" s="10" t="s">
        <v>6068</v>
      </c>
      <c r="F32" s="10" t="s">
        <v>6129</v>
      </c>
      <c r="G32" s="10" t="s">
        <v>6129</v>
      </c>
      <c r="H32" s="228">
        <v>684</v>
      </c>
      <c r="I32" s="229">
        <v>0.359421296</v>
      </c>
    </row>
    <row r="33" spans="1:9" ht="30">
      <c r="A33" s="227" t="s">
        <v>6142</v>
      </c>
      <c r="B33" s="10" t="s">
        <v>6065</v>
      </c>
      <c r="C33" s="10" t="s">
        <v>6089</v>
      </c>
      <c r="D33" s="10" t="s">
        <v>6143</v>
      </c>
      <c r="E33" s="10" t="s">
        <v>6136</v>
      </c>
      <c r="F33" s="10" t="s">
        <v>6107</v>
      </c>
      <c r="G33" s="10" t="s">
        <v>6129</v>
      </c>
      <c r="H33" s="228">
        <v>190</v>
      </c>
      <c r="I33" s="229" t="s">
        <v>6109</v>
      </c>
    </row>
    <row r="34" spans="1:9" ht="30">
      <c r="A34" s="227" t="s">
        <v>6144</v>
      </c>
      <c r="B34" s="10" t="s">
        <v>6065</v>
      </c>
      <c r="C34" s="10" t="s">
        <v>6085</v>
      </c>
      <c r="D34" s="10" t="s">
        <v>6145</v>
      </c>
      <c r="E34" s="10" t="s">
        <v>6146</v>
      </c>
      <c r="F34" s="10" t="s">
        <v>6107</v>
      </c>
      <c r="G34" s="10" t="s">
        <v>6129</v>
      </c>
      <c r="H34" s="228">
        <v>81.12</v>
      </c>
      <c r="I34" s="229" t="s">
        <v>6147</v>
      </c>
    </row>
    <row r="35" spans="1:9" ht="45">
      <c r="A35" s="227" t="s">
        <v>6148</v>
      </c>
      <c r="B35" s="10" t="s">
        <v>6065</v>
      </c>
      <c r="C35" s="10" t="s">
        <v>6085</v>
      </c>
      <c r="D35" s="10" t="s">
        <v>6149</v>
      </c>
      <c r="E35" s="10" t="s">
        <v>6068</v>
      </c>
      <c r="F35" s="10" t="s">
        <v>6129</v>
      </c>
      <c r="G35" s="10" t="s">
        <v>6129</v>
      </c>
      <c r="H35" s="228">
        <v>268.64999999999998</v>
      </c>
      <c r="I35" s="229" t="s">
        <v>6150</v>
      </c>
    </row>
    <row r="36" spans="1:9" ht="60">
      <c r="A36" s="227" t="s">
        <v>6151</v>
      </c>
      <c r="B36" s="10" t="s">
        <v>6065</v>
      </c>
      <c r="C36" s="10" t="s">
        <v>6066</v>
      </c>
      <c r="D36" s="10" t="s">
        <v>6152</v>
      </c>
      <c r="E36" s="10" t="s">
        <v>6068</v>
      </c>
      <c r="F36" s="10" t="s">
        <v>6099</v>
      </c>
      <c r="G36" s="10" t="s">
        <v>6099</v>
      </c>
      <c r="H36" s="228">
        <v>450</v>
      </c>
      <c r="I36" s="229" t="s">
        <v>6153</v>
      </c>
    </row>
    <row r="37" spans="1:9" ht="60">
      <c r="A37" s="227" t="s">
        <v>6154</v>
      </c>
      <c r="B37" s="10" t="s">
        <v>6065</v>
      </c>
      <c r="C37" s="10" t="s">
        <v>6066</v>
      </c>
      <c r="D37" s="10" t="s">
        <v>6155</v>
      </c>
      <c r="E37" s="10" t="s">
        <v>6068</v>
      </c>
      <c r="F37" s="10" t="s">
        <v>6072</v>
      </c>
      <c r="G37" s="10" t="s">
        <v>6072</v>
      </c>
      <c r="H37" s="228">
        <v>133.5</v>
      </c>
      <c r="I37" s="229" t="s">
        <v>6156</v>
      </c>
    </row>
    <row r="38" spans="1:9" ht="30">
      <c r="A38" s="227" t="s">
        <v>6157</v>
      </c>
      <c r="B38" s="10" t="s">
        <v>6065</v>
      </c>
      <c r="C38" s="10" t="s">
        <v>6158</v>
      </c>
      <c r="D38" s="10" t="s">
        <v>6159</v>
      </c>
      <c r="E38" s="10" t="s">
        <v>6068</v>
      </c>
      <c r="F38" s="10" t="s">
        <v>6160</v>
      </c>
      <c r="G38" s="10" t="s">
        <v>6160</v>
      </c>
      <c r="H38" s="228">
        <v>230</v>
      </c>
      <c r="I38" s="229" t="s">
        <v>6161</v>
      </c>
    </row>
    <row r="39" spans="1:9" ht="30">
      <c r="A39" s="227" t="s">
        <v>6162</v>
      </c>
      <c r="B39" s="10" t="s">
        <v>6065</v>
      </c>
      <c r="C39" s="10" t="s">
        <v>6163</v>
      </c>
      <c r="D39" s="10" t="s">
        <v>6164</v>
      </c>
      <c r="E39" s="10" t="s">
        <v>6146</v>
      </c>
      <c r="F39" s="10" t="s">
        <v>6107</v>
      </c>
      <c r="G39" s="10" t="s">
        <v>6129</v>
      </c>
      <c r="H39" s="228">
        <v>210</v>
      </c>
      <c r="I39" s="229" t="s">
        <v>6165</v>
      </c>
    </row>
    <row r="40" spans="1:9" ht="60">
      <c r="A40" s="227" t="s">
        <v>6166</v>
      </c>
      <c r="B40" s="10" t="s">
        <v>6065</v>
      </c>
      <c r="C40" s="10" t="s">
        <v>6066</v>
      </c>
      <c r="D40" s="10" t="s">
        <v>6167</v>
      </c>
      <c r="E40" s="10" t="s">
        <v>6068</v>
      </c>
      <c r="F40" s="10" t="s">
        <v>6075</v>
      </c>
      <c r="G40" s="10" t="s">
        <v>6075</v>
      </c>
      <c r="H40" s="228">
        <v>35.4</v>
      </c>
      <c r="I40" s="229" t="s">
        <v>6168</v>
      </c>
    </row>
    <row r="41" spans="1:9" ht="105">
      <c r="A41" s="227" t="s">
        <v>6169</v>
      </c>
      <c r="B41" s="10" t="s">
        <v>6065</v>
      </c>
      <c r="C41" s="10" t="s">
        <v>6089</v>
      </c>
      <c r="D41" s="10" t="s">
        <v>6170</v>
      </c>
      <c r="E41" s="10" t="s">
        <v>499</v>
      </c>
      <c r="F41" s="10" t="s">
        <v>6171</v>
      </c>
      <c r="G41" s="10" t="s">
        <v>6172</v>
      </c>
      <c r="H41" s="228">
        <v>480</v>
      </c>
      <c r="I41" s="229" t="s">
        <v>6173</v>
      </c>
    </row>
    <row r="42" spans="1:9" ht="30">
      <c r="A42" s="227" t="s">
        <v>6174</v>
      </c>
      <c r="B42" s="10" t="s">
        <v>6065</v>
      </c>
      <c r="C42" s="10" t="s">
        <v>6175</v>
      </c>
      <c r="D42" s="10" t="s">
        <v>6176</v>
      </c>
      <c r="E42" s="10" t="s">
        <v>6068</v>
      </c>
      <c r="F42" s="10" t="s">
        <v>6177</v>
      </c>
      <c r="G42" s="10" t="s">
        <v>6177</v>
      </c>
      <c r="H42" s="228">
        <v>840</v>
      </c>
      <c r="I42" s="229" t="s">
        <v>6178</v>
      </c>
    </row>
    <row r="43" spans="1:9" ht="60">
      <c r="A43" s="227" t="s">
        <v>6179</v>
      </c>
      <c r="B43" s="10" t="s">
        <v>6065</v>
      </c>
      <c r="C43" s="10" t="s">
        <v>6066</v>
      </c>
      <c r="D43" s="10" t="s">
        <v>6180</v>
      </c>
      <c r="E43" s="10" t="s">
        <v>6068</v>
      </c>
      <c r="F43" s="10" t="s">
        <v>6181</v>
      </c>
      <c r="G43" s="10" t="s">
        <v>6181</v>
      </c>
      <c r="H43" s="228">
        <v>234.6</v>
      </c>
      <c r="I43" s="229" t="s">
        <v>6182</v>
      </c>
    </row>
    <row r="44" spans="1:9" ht="30">
      <c r="A44" s="227" t="s">
        <v>6183</v>
      </c>
      <c r="B44" s="10" t="s">
        <v>6065</v>
      </c>
      <c r="C44" s="10" t="s">
        <v>6175</v>
      </c>
      <c r="D44" s="10" t="s">
        <v>6176</v>
      </c>
      <c r="E44" s="10" t="s">
        <v>6068</v>
      </c>
      <c r="F44" s="10" t="s">
        <v>6177</v>
      </c>
      <c r="G44" s="10" t="s">
        <v>6177</v>
      </c>
      <c r="H44" s="228">
        <v>840</v>
      </c>
      <c r="I44" s="229" t="s">
        <v>6184</v>
      </c>
    </row>
    <row r="45" spans="1:9" ht="30">
      <c r="A45" s="227" t="s">
        <v>6185</v>
      </c>
      <c r="B45" s="10" t="s">
        <v>6065</v>
      </c>
      <c r="C45" s="10" t="s">
        <v>6085</v>
      </c>
      <c r="D45" s="10" t="s">
        <v>6186</v>
      </c>
      <c r="E45" s="10" t="s">
        <v>6068</v>
      </c>
      <c r="F45" s="10" t="s">
        <v>6103</v>
      </c>
      <c r="G45" s="10" t="s">
        <v>6103</v>
      </c>
      <c r="H45" s="228">
        <v>152</v>
      </c>
      <c r="I45" s="229" t="s">
        <v>6187</v>
      </c>
    </row>
    <row r="46" spans="1:9" ht="30">
      <c r="A46" s="227" t="s">
        <v>6188</v>
      </c>
      <c r="B46" s="10" t="s">
        <v>6065</v>
      </c>
      <c r="C46" s="10" t="s">
        <v>6085</v>
      </c>
      <c r="D46" s="10" t="s">
        <v>6189</v>
      </c>
      <c r="E46" s="10" t="s">
        <v>6068</v>
      </c>
      <c r="F46" s="10" t="s">
        <v>6190</v>
      </c>
      <c r="G46" s="10" t="s">
        <v>6190</v>
      </c>
      <c r="H46" s="228">
        <v>154.55000000000001</v>
      </c>
      <c r="I46" s="229" t="s">
        <v>6191</v>
      </c>
    </row>
    <row r="47" spans="1:9" ht="30">
      <c r="A47" s="227" t="s">
        <v>6192</v>
      </c>
      <c r="B47" s="10" t="s">
        <v>6065</v>
      </c>
      <c r="C47" s="10" t="s">
        <v>6175</v>
      </c>
      <c r="D47" s="10" t="s">
        <v>6193</v>
      </c>
      <c r="E47" s="10" t="s">
        <v>6068</v>
      </c>
      <c r="F47" s="10" t="s">
        <v>6103</v>
      </c>
      <c r="G47" s="10" t="s">
        <v>6103</v>
      </c>
      <c r="H47" s="228">
        <v>115.31</v>
      </c>
      <c r="I47" s="229" t="s">
        <v>6194</v>
      </c>
    </row>
    <row r="48" spans="1:9" ht="30">
      <c r="A48" s="227" t="s">
        <v>6195</v>
      </c>
      <c r="B48" s="10" t="s">
        <v>6065</v>
      </c>
      <c r="C48" s="10" t="s">
        <v>6089</v>
      </c>
      <c r="D48" s="10" t="s">
        <v>6196</v>
      </c>
      <c r="E48" s="10" t="s">
        <v>6068</v>
      </c>
      <c r="F48" s="10" t="s">
        <v>6197</v>
      </c>
      <c r="G48" s="10" t="s">
        <v>6197</v>
      </c>
      <c r="H48" s="228">
        <v>240</v>
      </c>
      <c r="I48" s="229" t="s">
        <v>6198</v>
      </c>
    </row>
    <row r="49" spans="1:9" ht="30">
      <c r="A49" s="227" t="s">
        <v>6140</v>
      </c>
      <c r="B49" s="10" t="s">
        <v>6065</v>
      </c>
      <c r="C49" s="10" t="s">
        <v>6089</v>
      </c>
      <c r="D49" s="10" t="s">
        <v>6199</v>
      </c>
      <c r="E49" s="10" t="s">
        <v>1213</v>
      </c>
      <c r="F49" s="10" t="s">
        <v>6129</v>
      </c>
      <c r="G49" s="10" t="s">
        <v>6129</v>
      </c>
      <c r="H49" s="228">
        <v>684</v>
      </c>
      <c r="I49" s="229" t="s">
        <v>6200</v>
      </c>
    </row>
    <row r="50" spans="1:9" ht="30">
      <c r="A50" s="227" t="s">
        <v>6142</v>
      </c>
      <c r="B50" s="10" t="s">
        <v>6065</v>
      </c>
      <c r="C50" s="10" t="s">
        <v>6089</v>
      </c>
      <c r="D50" s="10" t="s">
        <v>6201</v>
      </c>
      <c r="E50" s="10" t="s">
        <v>6202</v>
      </c>
      <c r="F50" s="10" t="s">
        <v>6203</v>
      </c>
      <c r="G50" s="10" t="s">
        <v>6129</v>
      </c>
      <c r="H50" s="228">
        <v>190</v>
      </c>
      <c r="I50" s="229" t="s">
        <v>6204</v>
      </c>
    </row>
    <row r="51" spans="1:9" ht="30">
      <c r="A51" s="227" t="s">
        <v>6144</v>
      </c>
      <c r="B51" s="10" t="s">
        <v>6065</v>
      </c>
      <c r="C51" s="10" t="s">
        <v>6085</v>
      </c>
      <c r="D51" s="10" t="s">
        <v>6205</v>
      </c>
      <c r="E51" s="10" t="s">
        <v>1213</v>
      </c>
      <c r="F51" s="10" t="s">
        <v>6129</v>
      </c>
      <c r="G51" s="10" t="s">
        <v>6129</v>
      </c>
      <c r="H51" s="228">
        <v>81.150000000000006</v>
      </c>
      <c r="I51" s="229" t="s">
        <v>6206</v>
      </c>
    </row>
    <row r="52" spans="1:9" ht="30">
      <c r="A52" s="227" t="s">
        <v>6148</v>
      </c>
      <c r="B52" s="10" t="s">
        <v>6065</v>
      </c>
      <c r="C52" s="10" t="s">
        <v>6089</v>
      </c>
      <c r="D52" s="10" t="s">
        <v>6207</v>
      </c>
      <c r="E52" s="10" t="s">
        <v>1213</v>
      </c>
      <c r="F52" s="10" t="s">
        <v>6129</v>
      </c>
      <c r="G52" s="10" t="s">
        <v>6129</v>
      </c>
      <c r="H52" s="228">
        <v>268.64999999999998</v>
      </c>
      <c r="I52" s="229" t="s">
        <v>6208</v>
      </c>
    </row>
    <row r="53" spans="1:9" ht="60">
      <c r="A53" s="227" t="s">
        <v>6209</v>
      </c>
      <c r="B53" s="10" t="s">
        <v>6065</v>
      </c>
      <c r="C53" s="10" t="s">
        <v>6066</v>
      </c>
      <c r="D53" s="10" t="s">
        <v>6210</v>
      </c>
      <c r="E53" s="10" t="s">
        <v>1213</v>
      </c>
      <c r="F53" s="10" t="s">
        <v>6099</v>
      </c>
      <c r="G53" s="10" t="s">
        <v>6099</v>
      </c>
      <c r="H53" s="228">
        <v>450</v>
      </c>
      <c r="I53" s="229" t="s">
        <v>6211</v>
      </c>
    </row>
    <row r="54" spans="1:9" ht="60">
      <c r="A54" s="227" t="s">
        <v>6154</v>
      </c>
      <c r="B54" s="10" t="s">
        <v>6065</v>
      </c>
      <c r="C54" s="10" t="s">
        <v>6066</v>
      </c>
      <c r="D54" s="10" t="s">
        <v>6210</v>
      </c>
      <c r="E54" s="10" t="s">
        <v>1213</v>
      </c>
      <c r="F54" s="10" t="s">
        <v>6072</v>
      </c>
      <c r="G54" s="10" t="s">
        <v>6072</v>
      </c>
      <c r="H54" s="228">
        <v>133.5</v>
      </c>
      <c r="I54" s="229" t="s">
        <v>6212</v>
      </c>
    </row>
    <row r="55" spans="1:9" ht="30">
      <c r="A55" s="227" t="s">
        <v>6157</v>
      </c>
      <c r="B55" s="10" t="s">
        <v>6065</v>
      </c>
      <c r="C55" s="10" t="s">
        <v>6158</v>
      </c>
      <c r="D55" s="10" t="s">
        <v>6213</v>
      </c>
      <c r="E55" s="10" t="s">
        <v>6146</v>
      </c>
      <c r="F55" s="10" t="s">
        <v>6107</v>
      </c>
      <c r="G55" s="10" t="s">
        <v>6160</v>
      </c>
      <c r="H55" s="228">
        <v>230</v>
      </c>
      <c r="I55" s="229" t="s">
        <v>6214</v>
      </c>
    </row>
    <row r="56" spans="1:9" ht="30">
      <c r="A56" s="227" t="s">
        <v>6162</v>
      </c>
      <c r="B56" s="10" t="s">
        <v>6065</v>
      </c>
      <c r="C56" s="10" t="s">
        <v>6163</v>
      </c>
      <c r="D56" s="10" t="s">
        <v>6164</v>
      </c>
      <c r="E56" s="10" t="s">
        <v>1213</v>
      </c>
      <c r="F56" s="10" t="s">
        <v>6129</v>
      </c>
      <c r="G56" s="10" t="s">
        <v>6129</v>
      </c>
      <c r="H56" s="228">
        <v>210</v>
      </c>
      <c r="I56" s="229" t="s">
        <v>6215</v>
      </c>
    </row>
    <row r="57" spans="1:9" ht="30">
      <c r="A57" s="227" t="s">
        <v>6216</v>
      </c>
      <c r="B57" s="10" t="s">
        <v>6065</v>
      </c>
      <c r="C57" s="10" t="s">
        <v>6175</v>
      </c>
      <c r="D57" s="10" t="s">
        <v>6217</v>
      </c>
      <c r="E57" s="10" t="s">
        <v>6068</v>
      </c>
      <c r="F57" s="10" t="s">
        <v>6103</v>
      </c>
      <c r="G57" s="10" t="s">
        <v>6103</v>
      </c>
      <c r="H57" s="228">
        <v>225</v>
      </c>
      <c r="I57" s="229" t="s">
        <v>6218</v>
      </c>
    </row>
    <row r="58" spans="1:9" ht="30">
      <c r="A58" s="227" t="s">
        <v>6219</v>
      </c>
      <c r="B58" s="10" t="s">
        <v>6065</v>
      </c>
      <c r="C58" s="10" t="s">
        <v>6089</v>
      </c>
      <c r="D58" s="10" t="s">
        <v>6220</v>
      </c>
      <c r="E58" s="10" t="s">
        <v>6068</v>
      </c>
      <c r="F58" s="10" t="s">
        <v>6221</v>
      </c>
      <c r="G58" s="10" t="s">
        <v>6221</v>
      </c>
      <c r="H58" s="228">
        <v>52</v>
      </c>
      <c r="I58" s="229" t="s">
        <v>6222</v>
      </c>
    </row>
    <row r="59" spans="1:9" ht="30">
      <c r="A59" s="227" t="s">
        <v>6223</v>
      </c>
      <c r="B59" s="10" t="s">
        <v>6065</v>
      </c>
      <c r="C59" s="10" t="s">
        <v>6163</v>
      </c>
      <c r="D59" s="10" t="s">
        <v>6164</v>
      </c>
      <c r="E59" s="10" t="s">
        <v>6146</v>
      </c>
      <c r="F59" s="10" t="s">
        <v>6107</v>
      </c>
      <c r="G59" s="10" t="s">
        <v>6129</v>
      </c>
      <c r="H59" s="228">
        <v>170</v>
      </c>
      <c r="I59" s="229" t="s">
        <v>6224</v>
      </c>
    </row>
    <row r="60" spans="1:9" ht="105">
      <c r="A60" s="227" t="s">
        <v>6225</v>
      </c>
      <c r="B60" s="10" t="s">
        <v>6065</v>
      </c>
      <c r="C60" s="10" t="s">
        <v>6085</v>
      </c>
      <c r="D60" s="10" t="s">
        <v>6226</v>
      </c>
      <c r="E60" s="10" t="s">
        <v>499</v>
      </c>
      <c r="F60" s="10" t="s">
        <v>6171</v>
      </c>
      <c r="G60" s="10" t="s">
        <v>6172</v>
      </c>
      <c r="H60" s="228">
        <v>220</v>
      </c>
      <c r="I60" s="229" t="s">
        <v>6173</v>
      </c>
    </row>
    <row r="61" spans="1:9" ht="30">
      <c r="A61" s="227" t="s">
        <v>6227</v>
      </c>
      <c r="B61" s="10" t="s">
        <v>6065</v>
      </c>
      <c r="C61" s="10" t="s">
        <v>6089</v>
      </c>
      <c r="D61" s="10" t="s">
        <v>6115</v>
      </c>
      <c r="E61" s="10" t="s">
        <v>6068</v>
      </c>
      <c r="F61" s="10" t="s">
        <v>6116</v>
      </c>
      <c r="G61" s="10" t="s">
        <v>6116</v>
      </c>
      <c r="H61" s="228">
        <v>266</v>
      </c>
      <c r="I61" s="229" t="s">
        <v>6228</v>
      </c>
    </row>
    <row r="62" spans="1:9" ht="30">
      <c r="A62" s="227" t="s">
        <v>6229</v>
      </c>
      <c r="B62" s="10" t="s">
        <v>6065</v>
      </c>
      <c r="C62" s="10" t="s">
        <v>6085</v>
      </c>
      <c r="D62" s="10" t="s">
        <v>6230</v>
      </c>
      <c r="E62" s="10" t="s">
        <v>6068</v>
      </c>
      <c r="F62" s="10" t="s">
        <v>6129</v>
      </c>
      <c r="G62" s="10" t="s">
        <v>6129</v>
      </c>
      <c r="H62" s="228">
        <v>70</v>
      </c>
      <c r="I62" s="229" t="s">
        <v>6231</v>
      </c>
    </row>
    <row r="63" spans="1:9" ht="30">
      <c r="A63" s="227" t="s">
        <v>6232</v>
      </c>
      <c r="B63" s="10" t="s">
        <v>6065</v>
      </c>
      <c r="C63" s="10" t="s">
        <v>6175</v>
      </c>
      <c r="D63" s="10" t="s">
        <v>6233</v>
      </c>
      <c r="E63" s="10" t="s">
        <v>6068</v>
      </c>
      <c r="F63" s="10" t="s">
        <v>6234</v>
      </c>
      <c r="G63" s="10" t="s">
        <v>6234</v>
      </c>
      <c r="H63" s="228">
        <v>97.65</v>
      </c>
      <c r="I63" s="229" t="s">
        <v>6235</v>
      </c>
    </row>
    <row r="64" spans="1:9" ht="120">
      <c r="A64" s="227" t="s">
        <v>6236</v>
      </c>
      <c r="B64" s="10" t="s">
        <v>6065</v>
      </c>
      <c r="C64" s="10" t="s">
        <v>6085</v>
      </c>
      <c r="D64" s="10" t="s">
        <v>6237</v>
      </c>
      <c r="E64" s="10" t="s">
        <v>499</v>
      </c>
      <c r="F64" s="10" t="s">
        <v>6238</v>
      </c>
      <c r="G64" s="10" t="s">
        <v>6087</v>
      </c>
      <c r="H64" s="228">
        <v>36</v>
      </c>
      <c r="I64" s="229" t="s">
        <v>6239</v>
      </c>
    </row>
    <row r="65" spans="1:9" ht="120">
      <c r="A65" s="227" t="s">
        <v>6240</v>
      </c>
      <c r="B65" s="10" t="s">
        <v>6065</v>
      </c>
      <c r="C65" s="10" t="s">
        <v>6085</v>
      </c>
      <c r="D65" s="10" t="s">
        <v>6241</v>
      </c>
      <c r="E65" s="10" t="s">
        <v>499</v>
      </c>
      <c r="F65" s="10" t="s">
        <v>6238</v>
      </c>
      <c r="G65" s="10" t="s">
        <v>6087</v>
      </c>
      <c r="H65" s="228">
        <v>445.5</v>
      </c>
      <c r="I65" s="229" t="s">
        <v>6239</v>
      </c>
    </row>
    <row r="66" spans="1:9" ht="30">
      <c r="A66" s="227" t="s">
        <v>6242</v>
      </c>
      <c r="B66" s="10" t="s">
        <v>6065</v>
      </c>
      <c r="C66" s="10" t="s">
        <v>6089</v>
      </c>
      <c r="D66" s="10" t="s">
        <v>6115</v>
      </c>
      <c r="E66" s="10" t="s">
        <v>6068</v>
      </c>
      <c r="F66" s="10" t="s">
        <v>6243</v>
      </c>
      <c r="G66" s="10" t="s">
        <v>6116</v>
      </c>
      <c r="H66" s="228">
        <v>399</v>
      </c>
      <c r="I66" s="229" t="s">
        <v>6244</v>
      </c>
    </row>
    <row r="67" spans="1:9" ht="120">
      <c r="A67" s="227" t="s">
        <v>6245</v>
      </c>
      <c r="B67" s="10" t="s">
        <v>6065</v>
      </c>
      <c r="C67" s="10" t="s">
        <v>6085</v>
      </c>
      <c r="D67" s="10" t="s">
        <v>6246</v>
      </c>
      <c r="E67" s="10" t="s">
        <v>499</v>
      </c>
      <c r="F67" s="10" t="s">
        <v>6238</v>
      </c>
      <c r="G67" s="10" t="s">
        <v>6087</v>
      </c>
      <c r="H67" s="228">
        <v>29</v>
      </c>
      <c r="I67" s="229" t="s">
        <v>6239</v>
      </c>
    </row>
    <row r="68" spans="1:9" ht="30">
      <c r="A68" s="227" t="s">
        <v>6247</v>
      </c>
      <c r="B68" s="10" t="s">
        <v>6065</v>
      </c>
      <c r="C68" s="10" t="s">
        <v>6085</v>
      </c>
      <c r="D68" s="10" t="s">
        <v>6121</v>
      </c>
      <c r="E68" s="10" t="s">
        <v>6068</v>
      </c>
      <c r="F68" s="10" t="s">
        <v>6122</v>
      </c>
      <c r="G68" s="10" t="s">
        <v>6122</v>
      </c>
      <c r="H68" s="228">
        <v>540</v>
      </c>
      <c r="I68" s="229" t="s">
        <v>6248</v>
      </c>
    </row>
    <row r="69" spans="1:9" ht="30">
      <c r="A69" s="227" t="s">
        <v>6249</v>
      </c>
      <c r="B69" s="10" t="s">
        <v>6065</v>
      </c>
      <c r="C69" s="10" t="s">
        <v>6085</v>
      </c>
      <c r="D69" s="10" t="s">
        <v>6250</v>
      </c>
      <c r="E69" s="10" t="s">
        <v>6068</v>
      </c>
      <c r="F69" s="10" t="s">
        <v>6087</v>
      </c>
      <c r="G69" s="10" t="s">
        <v>6087</v>
      </c>
      <c r="H69" s="228">
        <v>46.08</v>
      </c>
      <c r="I69" s="229" t="s">
        <v>6251</v>
      </c>
    </row>
    <row r="70" spans="1:9" ht="135">
      <c r="A70" s="227" t="s">
        <v>6252</v>
      </c>
      <c r="B70" s="10" t="s">
        <v>6065</v>
      </c>
      <c r="C70" s="10" t="s">
        <v>6085</v>
      </c>
      <c r="D70" s="10" t="s">
        <v>6253</v>
      </c>
      <c r="E70" s="10" t="s">
        <v>499</v>
      </c>
      <c r="F70" s="10" t="s">
        <v>6254</v>
      </c>
      <c r="G70" s="10" t="s">
        <v>6087</v>
      </c>
      <c r="H70" s="228">
        <v>70</v>
      </c>
      <c r="I70" s="229" t="s">
        <v>6239</v>
      </c>
    </row>
    <row r="71" spans="1:9" ht="30">
      <c r="A71" s="227" t="s">
        <v>6255</v>
      </c>
      <c r="B71" s="10" t="s">
        <v>6065</v>
      </c>
      <c r="C71" s="10" t="s">
        <v>6085</v>
      </c>
      <c r="D71" s="10" t="s">
        <v>6189</v>
      </c>
      <c r="E71" s="10" t="s">
        <v>6068</v>
      </c>
      <c r="F71" s="10" t="s">
        <v>6190</v>
      </c>
      <c r="G71" s="10" t="s">
        <v>6190</v>
      </c>
      <c r="H71" s="228">
        <v>47.5</v>
      </c>
      <c r="I71" s="229" t="s">
        <v>6256</v>
      </c>
    </row>
    <row r="72" spans="1:9" ht="60">
      <c r="A72" s="227" t="s">
        <v>6257</v>
      </c>
      <c r="B72" s="10" t="s">
        <v>6065</v>
      </c>
      <c r="C72" s="10" t="s">
        <v>6066</v>
      </c>
      <c r="D72" s="10" t="s">
        <v>6258</v>
      </c>
      <c r="E72" s="10" t="s">
        <v>6146</v>
      </c>
      <c r="F72" s="10" t="s">
        <v>6107</v>
      </c>
      <c r="G72" s="10" t="s">
        <v>6259</v>
      </c>
      <c r="H72" s="228">
        <v>28</v>
      </c>
      <c r="I72" s="229" t="s">
        <v>6260</v>
      </c>
    </row>
    <row r="73" spans="1:9" ht="30">
      <c r="A73" s="227" t="s">
        <v>6261</v>
      </c>
      <c r="B73" s="10" t="s">
        <v>6065</v>
      </c>
      <c r="C73" s="10" t="s">
        <v>6089</v>
      </c>
      <c r="D73" s="10" t="s">
        <v>6262</v>
      </c>
      <c r="E73" s="10" t="s">
        <v>6263</v>
      </c>
      <c r="F73" s="10" t="s">
        <v>6107</v>
      </c>
      <c r="G73" s="10" t="s">
        <v>6129</v>
      </c>
      <c r="H73" s="228">
        <v>215.25</v>
      </c>
      <c r="I73" s="229" t="s">
        <v>6264</v>
      </c>
    </row>
    <row r="74" spans="1:9" ht="30">
      <c r="A74" s="227" t="s">
        <v>6265</v>
      </c>
      <c r="B74" s="10" t="s">
        <v>6065</v>
      </c>
      <c r="C74" s="10" t="s">
        <v>6089</v>
      </c>
      <c r="D74" s="10" t="s">
        <v>6266</v>
      </c>
      <c r="E74" s="10" t="s">
        <v>6068</v>
      </c>
      <c r="F74" s="10" t="s">
        <v>6129</v>
      </c>
      <c r="G74" s="10" t="s">
        <v>6129</v>
      </c>
      <c r="H74" s="228">
        <v>79.2</v>
      </c>
      <c r="I74" s="229" t="s">
        <v>6267</v>
      </c>
    </row>
    <row r="75" spans="1:9" ht="60">
      <c r="A75" s="227" t="s">
        <v>6268</v>
      </c>
      <c r="B75" s="10" t="s">
        <v>6065</v>
      </c>
      <c r="C75" s="10" t="s">
        <v>6066</v>
      </c>
      <c r="D75" s="10" t="s">
        <v>6269</v>
      </c>
      <c r="E75" s="10" t="s">
        <v>6146</v>
      </c>
      <c r="F75" s="10" t="s">
        <v>6107</v>
      </c>
      <c r="G75" s="10" t="s">
        <v>6078</v>
      </c>
      <c r="H75" s="228">
        <v>132.38</v>
      </c>
      <c r="I75" s="229" t="s">
        <v>6260</v>
      </c>
    </row>
    <row r="76" spans="1:9" ht="60">
      <c r="A76" s="227" t="s">
        <v>6270</v>
      </c>
      <c r="B76" s="10" t="s">
        <v>6065</v>
      </c>
      <c r="C76" s="10" t="s">
        <v>6066</v>
      </c>
      <c r="D76" s="10" t="s">
        <v>6271</v>
      </c>
      <c r="E76" s="10" t="s">
        <v>6146</v>
      </c>
      <c r="F76" s="10" t="s">
        <v>6107</v>
      </c>
      <c r="G76" s="10" t="s">
        <v>6272</v>
      </c>
      <c r="H76" s="228">
        <v>39.99</v>
      </c>
      <c r="I76" s="229" t="s">
        <v>6273</v>
      </c>
    </row>
    <row r="77" spans="1:9" ht="60">
      <c r="A77" s="227" t="s">
        <v>6274</v>
      </c>
      <c r="B77" s="10" t="s">
        <v>6065</v>
      </c>
      <c r="C77" s="10" t="s">
        <v>6066</v>
      </c>
      <c r="D77" s="10" t="s">
        <v>6271</v>
      </c>
      <c r="E77" s="10" t="s">
        <v>6146</v>
      </c>
      <c r="F77" s="10" t="s">
        <v>6107</v>
      </c>
      <c r="G77" s="10" t="s">
        <v>6275</v>
      </c>
      <c r="H77" s="228">
        <v>70.8</v>
      </c>
      <c r="I77" s="229" t="s">
        <v>6260</v>
      </c>
    </row>
    <row r="78" spans="1:9" ht="60">
      <c r="A78" s="227" t="s">
        <v>6276</v>
      </c>
      <c r="B78" s="10" t="s">
        <v>6065</v>
      </c>
      <c r="C78" s="10" t="s">
        <v>6066</v>
      </c>
      <c r="D78" s="10" t="s">
        <v>6186</v>
      </c>
      <c r="E78" s="10" t="s">
        <v>6146</v>
      </c>
      <c r="F78" s="10" t="s">
        <v>6107</v>
      </c>
      <c r="G78" s="10" t="s">
        <v>6082</v>
      </c>
      <c r="H78" s="228">
        <v>280</v>
      </c>
      <c r="I78" s="229" t="s">
        <v>6277</v>
      </c>
    </row>
    <row r="79" spans="1:9" ht="30">
      <c r="A79" s="227" t="s">
        <v>6278</v>
      </c>
      <c r="B79" s="10" t="s">
        <v>6065</v>
      </c>
      <c r="C79" s="10" t="s">
        <v>6158</v>
      </c>
      <c r="D79" s="10" t="s">
        <v>6176</v>
      </c>
      <c r="E79" s="10" t="s">
        <v>6146</v>
      </c>
      <c r="F79" s="10" t="s">
        <v>6107</v>
      </c>
      <c r="G79" s="10" t="s">
        <v>6234</v>
      </c>
      <c r="H79" s="228">
        <v>291.60000000000002</v>
      </c>
      <c r="I79" s="229" t="s">
        <v>6279</v>
      </c>
    </row>
    <row r="80" spans="1:9" ht="30">
      <c r="A80" s="227" t="s">
        <v>6280</v>
      </c>
      <c r="B80" s="10" t="s">
        <v>6065</v>
      </c>
      <c r="C80" s="10" t="s">
        <v>6158</v>
      </c>
      <c r="D80" s="10" t="s">
        <v>6281</v>
      </c>
      <c r="E80" s="10" t="s">
        <v>6146</v>
      </c>
      <c r="F80" s="10" t="s">
        <v>6107</v>
      </c>
      <c r="G80" s="10" t="s">
        <v>6103</v>
      </c>
      <c r="H80" s="228">
        <v>72.790000000000006</v>
      </c>
      <c r="I80" s="229" t="s">
        <v>6282</v>
      </c>
    </row>
    <row r="81" spans="1:9" ht="30">
      <c r="A81" s="227" t="s">
        <v>6283</v>
      </c>
      <c r="B81" s="10" t="s">
        <v>6065</v>
      </c>
      <c r="C81" s="10" t="s">
        <v>6158</v>
      </c>
      <c r="D81" s="10" t="s">
        <v>6281</v>
      </c>
      <c r="E81" s="10" t="s">
        <v>6146</v>
      </c>
      <c r="F81" s="10" t="s">
        <v>6107</v>
      </c>
      <c r="G81" s="10" t="s">
        <v>6103</v>
      </c>
      <c r="H81" s="228">
        <v>72.790000000000006</v>
      </c>
      <c r="I81" s="229" t="s">
        <v>6284</v>
      </c>
    </row>
    <row r="82" spans="1:9" ht="30">
      <c r="A82" s="227" t="s">
        <v>6285</v>
      </c>
      <c r="B82" s="10" t="s">
        <v>6065</v>
      </c>
      <c r="C82" s="10" t="s">
        <v>6085</v>
      </c>
      <c r="D82" s="10" t="s">
        <v>6186</v>
      </c>
      <c r="E82" s="10" t="s">
        <v>6068</v>
      </c>
      <c r="F82" s="10" t="s">
        <v>6103</v>
      </c>
      <c r="G82" s="10" t="s">
        <v>6103</v>
      </c>
      <c r="H82" s="228">
        <v>450</v>
      </c>
      <c r="I82" s="229" t="s">
        <v>6286</v>
      </c>
    </row>
    <row r="83" spans="1:9" ht="30">
      <c r="A83" s="227" t="s">
        <v>6287</v>
      </c>
      <c r="B83" s="10" t="s">
        <v>6065</v>
      </c>
      <c r="C83" s="10" t="s">
        <v>6085</v>
      </c>
      <c r="D83" s="10" t="s">
        <v>6186</v>
      </c>
      <c r="E83" s="10" t="s">
        <v>6068</v>
      </c>
      <c r="F83" s="10" t="s">
        <v>6103</v>
      </c>
      <c r="G83" s="10" t="s">
        <v>6103</v>
      </c>
      <c r="H83" s="228">
        <v>450</v>
      </c>
      <c r="I83" s="229" t="s">
        <v>6288</v>
      </c>
    </row>
    <row r="84" spans="1:9" ht="150">
      <c r="A84" s="227" t="s">
        <v>6289</v>
      </c>
      <c r="B84" s="10" t="s">
        <v>6065</v>
      </c>
      <c r="C84" s="10" t="s">
        <v>6089</v>
      </c>
      <c r="D84" s="10" t="s">
        <v>6290</v>
      </c>
      <c r="E84" s="10" t="s">
        <v>499</v>
      </c>
      <c r="F84" s="10" t="s">
        <v>6291</v>
      </c>
      <c r="G84" s="10" t="s">
        <v>6190</v>
      </c>
      <c r="H84" s="228">
        <v>117.6</v>
      </c>
      <c r="I84" s="229" t="s">
        <v>6292</v>
      </c>
    </row>
    <row r="85" spans="1:9" ht="150">
      <c r="A85" s="227" t="s">
        <v>6293</v>
      </c>
      <c r="B85" s="10" t="s">
        <v>6065</v>
      </c>
      <c r="C85" s="10" t="s">
        <v>6085</v>
      </c>
      <c r="D85" s="10" t="s">
        <v>6294</v>
      </c>
      <c r="E85" s="10" t="s">
        <v>499</v>
      </c>
      <c r="F85" s="10" t="s">
        <v>6291</v>
      </c>
      <c r="G85" s="10" t="s">
        <v>6190</v>
      </c>
      <c r="H85" s="228">
        <v>115</v>
      </c>
      <c r="I85" s="229" t="s">
        <v>6295</v>
      </c>
    </row>
    <row r="86" spans="1:9" ht="30">
      <c r="A86" s="227" t="s">
        <v>6296</v>
      </c>
      <c r="B86" s="10" t="s">
        <v>6065</v>
      </c>
      <c r="C86" s="10" t="s">
        <v>6085</v>
      </c>
      <c r="D86" s="10" t="s">
        <v>6297</v>
      </c>
      <c r="E86" s="10" t="s">
        <v>6068</v>
      </c>
      <c r="F86" s="10" t="s">
        <v>6122</v>
      </c>
      <c r="G86" s="10" t="s">
        <v>6122</v>
      </c>
      <c r="H86" s="228">
        <v>540</v>
      </c>
      <c r="I86" s="229" t="s">
        <v>6298</v>
      </c>
    </row>
    <row r="87" spans="1:9" ht="30">
      <c r="A87" s="227" t="s">
        <v>6299</v>
      </c>
      <c r="B87" s="10" t="s">
        <v>6065</v>
      </c>
      <c r="C87" s="10" t="s">
        <v>6085</v>
      </c>
      <c r="D87" s="10" t="s">
        <v>6300</v>
      </c>
      <c r="E87" s="10" t="s">
        <v>6068</v>
      </c>
      <c r="F87" s="10" t="s">
        <v>6301</v>
      </c>
      <c r="G87" s="10" t="s">
        <v>6301</v>
      </c>
      <c r="H87" s="228">
        <v>100</v>
      </c>
      <c r="I87" s="229" t="s">
        <v>6302</v>
      </c>
    </row>
    <row r="88" spans="1:9" ht="60">
      <c r="A88" s="227" t="s">
        <v>6303</v>
      </c>
      <c r="B88" s="10" t="s">
        <v>6065</v>
      </c>
      <c r="C88" s="10" t="s">
        <v>6066</v>
      </c>
      <c r="D88" s="10" t="s">
        <v>6074</v>
      </c>
      <c r="E88" s="10" t="s">
        <v>6146</v>
      </c>
      <c r="F88" s="10" t="s">
        <v>6107</v>
      </c>
      <c r="G88" s="10" t="s">
        <v>6075</v>
      </c>
      <c r="H88" s="228">
        <v>70.8</v>
      </c>
      <c r="I88" s="229" t="s">
        <v>6304</v>
      </c>
    </row>
    <row r="89" spans="1:9" ht="30">
      <c r="A89" s="227" t="s">
        <v>6305</v>
      </c>
      <c r="B89" s="10" t="s">
        <v>6065</v>
      </c>
      <c r="C89" s="10" t="s">
        <v>6085</v>
      </c>
      <c r="D89" s="10" t="s">
        <v>6132</v>
      </c>
      <c r="E89" s="10" t="s">
        <v>6068</v>
      </c>
      <c r="F89" s="10" t="s">
        <v>6129</v>
      </c>
      <c r="G89" s="10" t="s">
        <v>6129</v>
      </c>
      <c r="H89" s="228">
        <v>40</v>
      </c>
      <c r="I89" s="229" t="s">
        <v>6306</v>
      </c>
    </row>
    <row r="90" spans="1:9" ht="135">
      <c r="A90" s="227" t="s">
        <v>6307</v>
      </c>
      <c r="B90" s="10" t="s">
        <v>6065</v>
      </c>
      <c r="C90" s="10" t="s">
        <v>6085</v>
      </c>
      <c r="D90" s="10" t="s">
        <v>6308</v>
      </c>
      <c r="E90" s="10" t="s">
        <v>499</v>
      </c>
      <c r="F90" s="10" t="s">
        <v>6254</v>
      </c>
      <c r="G90" s="10" t="s">
        <v>6087</v>
      </c>
      <c r="H90" s="228">
        <v>163.5</v>
      </c>
      <c r="I90" s="229" t="s">
        <v>6309</v>
      </c>
    </row>
    <row r="91" spans="1:9" ht="30">
      <c r="A91" s="227" t="s">
        <v>6310</v>
      </c>
      <c r="B91" s="10" t="s">
        <v>6065</v>
      </c>
      <c r="C91" s="10" t="s">
        <v>6085</v>
      </c>
      <c r="D91" s="10" t="s">
        <v>6300</v>
      </c>
      <c r="E91" s="10" t="s">
        <v>6068</v>
      </c>
      <c r="F91" s="10" t="s">
        <v>6103</v>
      </c>
      <c r="G91" s="10" t="s">
        <v>6103</v>
      </c>
      <c r="H91" s="228">
        <v>79.3</v>
      </c>
      <c r="I91" s="229" t="s">
        <v>6311</v>
      </c>
    </row>
    <row r="92" spans="1:9" ht="75">
      <c r="A92" s="227" t="s">
        <v>6312</v>
      </c>
      <c r="B92" s="10" t="s">
        <v>6065</v>
      </c>
      <c r="C92" s="10" t="s">
        <v>6085</v>
      </c>
      <c r="D92" s="10" t="s">
        <v>6313</v>
      </c>
      <c r="E92" s="10" t="s">
        <v>499</v>
      </c>
      <c r="F92" s="10" t="s">
        <v>6314</v>
      </c>
      <c r="G92" s="10" t="s">
        <v>6315</v>
      </c>
      <c r="H92" s="228">
        <v>74.7</v>
      </c>
      <c r="I92" s="229" t="s">
        <v>6316</v>
      </c>
    </row>
    <row r="93" spans="1:9" ht="30">
      <c r="A93" s="227" t="s">
        <v>6317</v>
      </c>
      <c r="B93" s="10" t="s">
        <v>6065</v>
      </c>
      <c r="C93" s="10" t="s">
        <v>6089</v>
      </c>
      <c r="D93" s="10" t="s">
        <v>6318</v>
      </c>
      <c r="E93" s="10" t="s">
        <v>6068</v>
      </c>
      <c r="F93" s="10" t="s">
        <v>6122</v>
      </c>
      <c r="G93" s="10" t="s">
        <v>6122</v>
      </c>
      <c r="H93" s="228">
        <v>336.6</v>
      </c>
      <c r="I93" s="229" t="s">
        <v>6319</v>
      </c>
    </row>
    <row r="94" spans="1:9" ht="30">
      <c r="A94" s="227" t="s">
        <v>6320</v>
      </c>
      <c r="B94" s="10" t="s">
        <v>6065</v>
      </c>
      <c r="C94" s="10" t="s">
        <v>6158</v>
      </c>
      <c r="D94" s="10" t="s">
        <v>6321</v>
      </c>
      <c r="E94" s="10" t="s">
        <v>6146</v>
      </c>
      <c r="F94" s="10" t="s">
        <v>6107</v>
      </c>
      <c r="G94" s="10" t="s">
        <v>6234</v>
      </c>
      <c r="H94" s="228">
        <v>7</v>
      </c>
      <c r="I94" s="229" t="s">
        <v>6322</v>
      </c>
    </row>
    <row r="95" spans="1:9" ht="30">
      <c r="A95" s="227" t="s">
        <v>6323</v>
      </c>
      <c r="B95" s="10" t="s">
        <v>6065</v>
      </c>
      <c r="C95" s="10" t="s">
        <v>6085</v>
      </c>
      <c r="D95" s="10" t="s">
        <v>6324</v>
      </c>
      <c r="E95" s="10" t="s">
        <v>6068</v>
      </c>
      <c r="F95" s="10" t="s">
        <v>6325</v>
      </c>
      <c r="G95" s="10" t="s">
        <v>6325</v>
      </c>
      <c r="H95" s="228">
        <v>297.60000000000002</v>
      </c>
      <c r="I95" s="229" t="s">
        <v>6326</v>
      </c>
    </row>
    <row r="96" spans="1:9" ht="30">
      <c r="A96" s="227" t="s">
        <v>6327</v>
      </c>
      <c r="B96" s="10" t="s">
        <v>6065</v>
      </c>
      <c r="C96" s="10" t="s">
        <v>6085</v>
      </c>
      <c r="D96" s="10" t="s">
        <v>6193</v>
      </c>
      <c r="E96" s="10" t="s">
        <v>6068</v>
      </c>
      <c r="F96" s="10" t="s">
        <v>6103</v>
      </c>
      <c r="G96" s="10" t="s">
        <v>6103</v>
      </c>
      <c r="H96" s="228">
        <v>478.08</v>
      </c>
      <c r="I96" s="229" t="s">
        <v>6328</v>
      </c>
    </row>
    <row r="97" spans="1:9" ht="30">
      <c r="A97" s="227" t="s">
        <v>6329</v>
      </c>
      <c r="B97" s="10" t="s">
        <v>6065</v>
      </c>
      <c r="C97" s="10" t="s">
        <v>6085</v>
      </c>
      <c r="D97" s="10" t="s">
        <v>6193</v>
      </c>
      <c r="E97" s="10" t="s">
        <v>6068</v>
      </c>
      <c r="F97" s="10" t="s">
        <v>6103</v>
      </c>
      <c r="G97" s="10" t="s">
        <v>6103</v>
      </c>
      <c r="H97" s="228">
        <v>956.16</v>
      </c>
      <c r="I97" s="229" t="s">
        <v>6330</v>
      </c>
    </row>
    <row r="98" spans="1:9" ht="30">
      <c r="A98" s="227" t="s">
        <v>6331</v>
      </c>
      <c r="B98" s="10" t="s">
        <v>6065</v>
      </c>
      <c r="C98" s="10" t="s">
        <v>6085</v>
      </c>
      <c r="D98" s="10" t="s">
        <v>6213</v>
      </c>
      <c r="E98" s="10" t="s">
        <v>6146</v>
      </c>
      <c r="F98" s="10" t="s">
        <v>6107</v>
      </c>
      <c r="G98" s="10" t="s">
        <v>6103</v>
      </c>
      <c r="H98" s="228">
        <v>264</v>
      </c>
      <c r="I98" s="229" t="s">
        <v>6332</v>
      </c>
    </row>
    <row r="99" spans="1:9" ht="30">
      <c r="A99" s="227" t="s">
        <v>6333</v>
      </c>
      <c r="B99" s="10" t="s">
        <v>6065</v>
      </c>
      <c r="C99" s="10" t="s">
        <v>6085</v>
      </c>
      <c r="D99" s="10" t="s">
        <v>6176</v>
      </c>
      <c r="E99" s="10" t="s">
        <v>6146</v>
      </c>
      <c r="F99" s="10" t="s">
        <v>6107</v>
      </c>
      <c r="G99" s="10" t="s">
        <v>6234</v>
      </c>
      <c r="H99" s="228">
        <v>583.20000000000005</v>
      </c>
      <c r="I99" s="229" t="s">
        <v>6334</v>
      </c>
    </row>
    <row r="100" spans="1:9" ht="30">
      <c r="A100" s="227" t="s">
        <v>6335</v>
      </c>
      <c r="B100" s="10" t="s">
        <v>6065</v>
      </c>
      <c r="C100" s="10" t="s">
        <v>6085</v>
      </c>
      <c r="D100" s="10" t="s">
        <v>6193</v>
      </c>
      <c r="E100" s="10" t="s">
        <v>6068</v>
      </c>
      <c r="F100" s="10" t="s">
        <v>6336</v>
      </c>
      <c r="G100" s="10" t="s">
        <v>6336</v>
      </c>
      <c r="H100" s="228">
        <v>252</v>
      </c>
      <c r="I100" s="229" t="s">
        <v>6337</v>
      </c>
    </row>
    <row r="101" spans="1:9" ht="60">
      <c r="A101" s="227" t="s">
        <v>6338</v>
      </c>
      <c r="B101" s="10" t="s">
        <v>6065</v>
      </c>
      <c r="C101" s="10" t="s">
        <v>6066</v>
      </c>
      <c r="D101" s="10" t="s">
        <v>6098</v>
      </c>
      <c r="E101" s="10" t="s">
        <v>6068</v>
      </c>
      <c r="F101" s="10" t="s">
        <v>6339</v>
      </c>
      <c r="G101" s="10" t="s">
        <v>6339</v>
      </c>
      <c r="H101" s="228">
        <v>14</v>
      </c>
      <c r="I101" s="229" t="s">
        <v>6340</v>
      </c>
    </row>
    <row r="102" spans="1:9" ht="60">
      <c r="A102" s="227" t="s">
        <v>6341</v>
      </c>
      <c r="B102" s="10" t="s">
        <v>6065</v>
      </c>
      <c r="C102" s="10" t="s">
        <v>6066</v>
      </c>
      <c r="D102" s="10" t="s">
        <v>6180</v>
      </c>
      <c r="E102" s="10" t="s">
        <v>6146</v>
      </c>
      <c r="F102" s="10" t="s">
        <v>6107</v>
      </c>
      <c r="G102" s="10" t="s">
        <v>6342</v>
      </c>
      <c r="H102" s="228">
        <v>1028.3599999999999</v>
      </c>
      <c r="I102" s="229" t="s">
        <v>6343</v>
      </c>
    </row>
    <row r="103" spans="1:9" ht="60">
      <c r="A103" s="227" t="s">
        <v>6344</v>
      </c>
      <c r="B103" s="10" t="s">
        <v>6065</v>
      </c>
      <c r="C103" s="10" t="s">
        <v>6066</v>
      </c>
      <c r="D103" s="10" t="s">
        <v>6345</v>
      </c>
      <c r="E103" s="10" t="s">
        <v>6146</v>
      </c>
      <c r="F103" s="10" t="s">
        <v>6107</v>
      </c>
      <c r="G103" s="10" t="s">
        <v>6342</v>
      </c>
      <c r="H103" s="228">
        <v>1285.44</v>
      </c>
      <c r="I103" s="229" t="s">
        <v>6346</v>
      </c>
    </row>
    <row r="104" spans="1:9" ht="60">
      <c r="A104" s="227" t="s">
        <v>6347</v>
      </c>
      <c r="B104" s="10" t="s">
        <v>6065</v>
      </c>
      <c r="C104" s="10" t="s">
        <v>6066</v>
      </c>
      <c r="D104" s="10" t="s">
        <v>6180</v>
      </c>
      <c r="E104" s="10" t="s">
        <v>6146</v>
      </c>
      <c r="F104" s="10" t="s">
        <v>6107</v>
      </c>
      <c r="G104" s="10" t="s">
        <v>6348</v>
      </c>
      <c r="H104" s="228">
        <v>73.5</v>
      </c>
      <c r="I104" s="229" t="s">
        <v>6273</v>
      </c>
    </row>
    <row r="105" spans="1:9" ht="60">
      <c r="A105" s="227" t="s">
        <v>6349</v>
      </c>
      <c r="B105" s="10" t="s">
        <v>6065</v>
      </c>
      <c r="C105" s="10" t="s">
        <v>6158</v>
      </c>
      <c r="D105" s="10" t="s">
        <v>6205</v>
      </c>
      <c r="E105" s="10" t="s">
        <v>1283</v>
      </c>
      <c r="F105" s="10" t="s">
        <v>6350</v>
      </c>
      <c r="G105" s="10" t="s">
        <v>6351</v>
      </c>
      <c r="H105" s="228">
        <v>68</v>
      </c>
      <c r="I105" s="229" t="s">
        <v>6352</v>
      </c>
    </row>
    <row r="106" spans="1:9" ht="30">
      <c r="A106" s="227" t="s">
        <v>6353</v>
      </c>
      <c r="B106" s="10" t="s">
        <v>6065</v>
      </c>
      <c r="C106" s="10" t="s">
        <v>6085</v>
      </c>
      <c r="D106" s="10" t="s">
        <v>6193</v>
      </c>
      <c r="E106" s="10" t="s">
        <v>1213</v>
      </c>
      <c r="F106" s="10" t="s">
        <v>6103</v>
      </c>
      <c r="G106" s="10" t="s">
        <v>6103</v>
      </c>
      <c r="H106" s="228">
        <v>1254.96</v>
      </c>
      <c r="I106" s="229" t="s">
        <v>6354</v>
      </c>
    </row>
    <row r="107" spans="1:9" ht="30">
      <c r="A107" s="227" t="s">
        <v>6355</v>
      </c>
      <c r="B107" s="10" t="s">
        <v>6065</v>
      </c>
      <c r="C107" s="10" t="s">
        <v>6085</v>
      </c>
      <c r="D107" s="10" t="s">
        <v>6356</v>
      </c>
      <c r="E107" s="10" t="s">
        <v>6068</v>
      </c>
      <c r="F107" s="10" t="s">
        <v>6122</v>
      </c>
      <c r="G107" s="10" t="s">
        <v>6122</v>
      </c>
      <c r="H107" s="228">
        <v>540</v>
      </c>
      <c r="I107" s="229" t="s">
        <v>6357</v>
      </c>
    </row>
    <row r="108" spans="1:9" ht="30">
      <c r="A108" s="227" t="s">
        <v>6358</v>
      </c>
      <c r="B108" s="10" t="s">
        <v>6065</v>
      </c>
      <c r="C108" s="10" t="s">
        <v>6089</v>
      </c>
      <c r="D108" s="10" t="s">
        <v>6105</v>
      </c>
      <c r="E108" s="10" t="s">
        <v>6359</v>
      </c>
      <c r="F108" s="10" t="s">
        <v>6360</v>
      </c>
      <c r="G108" s="10" t="s">
        <v>6108</v>
      </c>
      <c r="H108" s="228">
        <v>155.4</v>
      </c>
      <c r="I108" s="229" t="s">
        <v>6361</v>
      </c>
    </row>
    <row r="109" spans="1:9" ht="60">
      <c r="A109" s="227" t="s">
        <v>6362</v>
      </c>
      <c r="B109" s="10" t="s">
        <v>6065</v>
      </c>
      <c r="C109" s="10" t="s">
        <v>6066</v>
      </c>
      <c r="D109" s="10" t="s">
        <v>6180</v>
      </c>
      <c r="E109" s="10" t="s">
        <v>6146</v>
      </c>
      <c r="F109" s="10" t="s">
        <v>6107</v>
      </c>
      <c r="G109" s="10" t="s">
        <v>6348</v>
      </c>
      <c r="H109" s="228">
        <v>73.5</v>
      </c>
      <c r="I109" s="229" t="s">
        <v>6363</v>
      </c>
    </row>
    <row r="110" spans="1:9" ht="30">
      <c r="A110" s="227" t="s">
        <v>6364</v>
      </c>
      <c r="B110" s="10" t="s">
        <v>6065</v>
      </c>
      <c r="C110" s="10" t="s">
        <v>6089</v>
      </c>
      <c r="D110" s="10" t="s">
        <v>6365</v>
      </c>
      <c r="E110" s="10" t="s">
        <v>1283</v>
      </c>
      <c r="F110" s="10" t="s">
        <v>6366</v>
      </c>
      <c r="G110" s="10" t="s">
        <v>6367</v>
      </c>
      <c r="H110" s="228">
        <v>68</v>
      </c>
      <c r="I110" s="229" t="s">
        <v>6368</v>
      </c>
    </row>
    <row r="111" spans="1:9" ht="60">
      <c r="A111" s="227" t="s">
        <v>6369</v>
      </c>
      <c r="B111" s="10" t="s">
        <v>6065</v>
      </c>
      <c r="C111" s="10" t="s">
        <v>6066</v>
      </c>
      <c r="D111" s="10" t="s">
        <v>6321</v>
      </c>
      <c r="E111" s="10" t="s">
        <v>6370</v>
      </c>
      <c r="F111" s="10" t="s">
        <v>6107</v>
      </c>
      <c r="G111" s="10" t="s">
        <v>6371</v>
      </c>
      <c r="H111" s="228">
        <v>459.54</v>
      </c>
      <c r="I111" s="229" t="s">
        <v>6372</v>
      </c>
    </row>
    <row r="112" spans="1:9" ht="60">
      <c r="A112" s="227" t="s">
        <v>6373</v>
      </c>
      <c r="B112" s="10" t="s">
        <v>6065</v>
      </c>
      <c r="C112" s="10" t="s">
        <v>6066</v>
      </c>
      <c r="D112" s="10" t="s">
        <v>6321</v>
      </c>
      <c r="E112" s="10" t="s">
        <v>6370</v>
      </c>
      <c r="F112" s="10" t="s">
        <v>6107</v>
      </c>
      <c r="G112" s="10" t="s">
        <v>6371</v>
      </c>
      <c r="H112" s="228">
        <v>3509.37</v>
      </c>
      <c r="I112" s="229" t="s">
        <v>6372</v>
      </c>
    </row>
    <row r="113" spans="1:9" ht="30">
      <c r="A113" s="227" t="s">
        <v>6374</v>
      </c>
      <c r="B113" s="10" t="s">
        <v>6065</v>
      </c>
      <c r="C113" s="10" t="s">
        <v>6089</v>
      </c>
      <c r="D113" s="10" t="s">
        <v>6105</v>
      </c>
      <c r="E113" s="10" t="s">
        <v>6359</v>
      </c>
      <c r="F113" s="10" t="s">
        <v>6360</v>
      </c>
      <c r="G113" s="10" t="s">
        <v>6108</v>
      </c>
      <c r="H113" s="228">
        <v>94.5</v>
      </c>
      <c r="I113" s="229" t="s">
        <v>6375</v>
      </c>
    </row>
    <row r="114" spans="1:9" ht="30">
      <c r="A114" s="227" t="s">
        <v>6376</v>
      </c>
      <c r="B114" s="10" t="s">
        <v>6065</v>
      </c>
      <c r="C114" s="10" t="s">
        <v>6085</v>
      </c>
      <c r="D114" s="10" t="s">
        <v>6300</v>
      </c>
      <c r="E114" s="10" t="s">
        <v>1213</v>
      </c>
      <c r="F114" s="10" t="s">
        <v>6103</v>
      </c>
      <c r="G114" s="10" t="s">
        <v>6103</v>
      </c>
      <c r="H114" s="228">
        <v>79.3</v>
      </c>
      <c r="I114" s="229" t="s">
        <v>6377</v>
      </c>
    </row>
    <row r="115" spans="1:9" ht="30">
      <c r="A115" s="227" t="s">
        <v>6378</v>
      </c>
      <c r="B115" s="10" t="s">
        <v>6065</v>
      </c>
      <c r="C115" s="10" t="s">
        <v>6085</v>
      </c>
      <c r="D115" s="10" t="s">
        <v>6379</v>
      </c>
      <c r="E115" s="10" t="s">
        <v>1213</v>
      </c>
      <c r="F115" s="10" t="s">
        <v>6380</v>
      </c>
      <c r="G115" s="10" t="s">
        <v>6380</v>
      </c>
      <c r="H115" s="228">
        <v>89.85</v>
      </c>
      <c r="I115" s="229" t="s">
        <v>6381</v>
      </c>
    </row>
    <row r="116" spans="1:9" ht="30">
      <c r="A116" s="227" t="s">
        <v>6382</v>
      </c>
      <c r="B116" s="10" t="s">
        <v>6065</v>
      </c>
      <c r="C116" s="10" t="s">
        <v>6085</v>
      </c>
      <c r="D116" s="10" t="s">
        <v>6193</v>
      </c>
      <c r="E116" s="10" t="s">
        <v>1213</v>
      </c>
      <c r="F116" s="10" t="s">
        <v>6325</v>
      </c>
      <c r="G116" s="10" t="s">
        <v>6325</v>
      </c>
      <c r="H116" s="228">
        <v>252</v>
      </c>
      <c r="I116" s="229" t="s">
        <v>6383</v>
      </c>
    </row>
    <row r="117" spans="1:9" ht="60">
      <c r="A117" s="227" t="s">
        <v>6384</v>
      </c>
      <c r="B117" s="10" t="s">
        <v>6065</v>
      </c>
      <c r="C117" s="10" t="s">
        <v>6066</v>
      </c>
      <c r="D117" s="10" t="s">
        <v>6180</v>
      </c>
      <c r="E117" s="10" t="s">
        <v>6370</v>
      </c>
      <c r="F117" s="10" t="s">
        <v>6107</v>
      </c>
      <c r="G117" s="10" t="s">
        <v>6342</v>
      </c>
      <c r="H117" s="228">
        <v>1413.99</v>
      </c>
      <c r="I117" s="229" t="s">
        <v>6385</v>
      </c>
    </row>
    <row r="118" spans="1:9" ht="60">
      <c r="A118" s="227" t="s">
        <v>6386</v>
      </c>
      <c r="B118" s="10" t="s">
        <v>6065</v>
      </c>
      <c r="C118" s="10" t="s">
        <v>6066</v>
      </c>
      <c r="D118" s="10" t="s">
        <v>6321</v>
      </c>
      <c r="E118" s="10" t="s">
        <v>6370</v>
      </c>
      <c r="F118" s="10" t="s">
        <v>6107</v>
      </c>
      <c r="G118" s="10" t="s">
        <v>6387</v>
      </c>
      <c r="H118" s="228">
        <v>198.85</v>
      </c>
      <c r="I118" s="229" t="s">
        <v>6388</v>
      </c>
    </row>
    <row r="119" spans="1:9" ht="30">
      <c r="A119" s="227" t="s">
        <v>6389</v>
      </c>
      <c r="B119" s="10" t="s">
        <v>6065</v>
      </c>
      <c r="C119" s="10" t="s">
        <v>6089</v>
      </c>
      <c r="D119" s="10" t="s">
        <v>6262</v>
      </c>
      <c r="E119" s="10" t="s">
        <v>6263</v>
      </c>
      <c r="F119" s="10" t="s">
        <v>6107</v>
      </c>
      <c r="G119" s="10" t="s">
        <v>6129</v>
      </c>
      <c r="H119" s="228">
        <v>215.25</v>
      </c>
      <c r="I119" s="229" t="s">
        <v>6264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48"/>
  <sheetViews>
    <sheetView workbookViewId="0">
      <selection activeCell="A3" sqref="A3"/>
    </sheetView>
  </sheetViews>
  <sheetFormatPr defaultRowHeight="15"/>
  <cols>
    <col min="1" max="1" width="14.7109375" customWidth="1"/>
    <col min="2" max="2" width="46.28515625" bestFit="1" customWidth="1"/>
    <col min="3" max="3" width="33.28515625" bestFit="1" customWidth="1"/>
    <col min="4" max="4" width="34.5703125" bestFit="1" customWidth="1"/>
    <col min="5" max="5" width="41" customWidth="1"/>
    <col min="6" max="6" width="17.7109375" bestFit="1" customWidth="1"/>
    <col min="7" max="7" width="10.42578125" bestFit="1" customWidth="1"/>
    <col min="8" max="8" width="7.42578125" bestFit="1" customWidth="1"/>
  </cols>
  <sheetData>
    <row r="1" spans="1:8">
      <c r="A1" t="s">
        <v>1713</v>
      </c>
    </row>
    <row r="2" spans="1:8">
      <c r="A2" t="s">
        <v>1</v>
      </c>
      <c r="B2" t="s">
        <v>482</v>
      </c>
      <c r="C2" t="s">
        <v>3</v>
      </c>
      <c r="D2" t="s">
        <v>4</v>
      </c>
      <c r="E2" t="s">
        <v>483</v>
      </c>
      <c r="F2" t="s">
        <v>484</v>
      </c>
      <c r="G2" t="s">
        <v>485</v>
      </c>
      <c r="H2" t="s">
        <v>486</v>
      </c>
    </row>
    <row r="3" spans="1:8">
      <c r="A3" s="169">
        <v>473234242</v>
      </c>
      <c r="B3" s="169" t="s">
        <v>1617</v>
      </c>
      <c r="C3" s="169" t="s">
        <v>1618</v>
      </c>
      <c r="D3" s="169" t="s">
        <v>1619</v>
      </c>
      <c r="E3" s="169" t="s">
        <v>1620</v>
      </c>
      <c r="F3" s="169" t="s">
        <v>1621</v>
      </c>
      <c r="G3" s="169" t="s">
        <v>1622</v>
      </c>
      <c r="H3" s="169" t="s">
        <v>1623</v>
      </c>
    </row>
    <row r="4" spans="1:8">
      <c r="A4" s="169">
        <v>5135532711</v>
      </c>
      <c r="B4" s="169" t="s">
        <v>1617</v>
      </c>
      <c r="C4" s="169" t="s">
        <v>1624</v>
      </c>
      <c r="D4" s="169" t="s">
        <v>1619</v>
      </c>
      <c r="E4" s="169" t="s">
        <v>1625</v>
      </c>
      <c r="F4" s="169" t="s">
        <v>1626</v>
      </c>
      <c r="G4" s="169" t="s">
        <v>1627</v>
      </c>
      <c r="H4" s="169" t="s">
        <v>1628</v>
      </c>
    </row>
    <row r="5" spans="1:8">
      <c r="A5" s="169">
        <v>4454812328</v>
      </c>
      <c r="B5" s="169" t="s">
        <v>1617</v>
      </c>
      <c r="C5" s="169" t="s">
        <v>1629</v>
      </c>
      <c r="D5" s="169" t="s">
        <v>1630</v>
      </c>
      <c r="E5" s="169" t="s">
        <v>1631</v>
      </c>
      <c r="F5" s="169" t="s">
        <v>1632</v>
      </c>
      <c r="G5" s="169" t="s">
        <v>1633</v>
      </c>
      <c r="H5" s="169" t="s">
        <v>1634</v>
      </c>
    </row>
    <row r="6" spans="1:8">
      <c r="A6" s="169" t="s">
        <v>1635</v>
      </c>
      <c r="B6" s="169" t="s">
        <v>1617</v>
      </c>
      <c r="C6" s="169" t="s">
        <v>1629</v>
      </c>
      <c r="D6" s="169" t="s">
        <v>1630</v>
      </c>
      <c r="E6" s="169" t="s">
        <v>1636</v>
      </c>
      <c r="F6" s="169" t="s">
        <v>1637</v>
      </c>
      <c r="G6" s="169" t="s">
        <v>1638</v>
      </c>
      <c r="H6" s="169" t="s">
        <v>1639</v>
      </c>
    </row>
    <row r="7" spans="1:8">
      <c r="A7" s="169">
        <v>5135532711</v>
      </c>
      <c r="B7" s="169" t="s">
        <v>1617</v>
      </c>
      <c r="C7" s="169" t="s">
        <v>1624</v>
      </c>
      <c r="D7" s="169" t="s">
        <v>1619</v>
      </c>
      <c r="E7" s="169" t="s">
        <v>1640</v>
      </c>
      <c r="F7" s="169" t="s">
        <v>1626</v>
      </c>
      <c r="G7" s="169">
        <v>109</v>
      </c>
      <c r="H7" s="169" t="s">
        <v>1641</v>
      </c>
    </row>
    <row r="8" spans="1:8">
      <c r="A8" s="169" t="s">
        <v>1642</v>
      </c>
      <c r="B8" s="169" t="s">
        <v>1617</v>
      </c>
      <c r="C8" s="169" t="s">
        <v>1624</v>
      </c>
      <c r="D8" s="169" t="s">
        <v>1619</v>
      </c>
      <c r="E8" s="169" t="s">
        <v>1643</v>
      </c>
      <c r="F8" s="169" t="s">
        <v>1644</v>
      </c>
      <c r="G8" s="169">
        <v>288</v>
      </c>
      <c r="H8" s="169" t="s">
        <v>1645</v>
      </c>
    </row>
    <row r="9" spans="1:8">
      <c r="A9" s="169" t="s">
        <v>1646</v>
      </c>
      <c r="B9" s="169" t="s">
        <v>1617</v>
      </c>
      <c r="C9" s="169" t="s">
        <v>1647</v>
      </c>
      <c r="D9" s="169" t="s">
        <v>1648</v>
      </c>
      <c r="E9" s="169" t="s">
        <v>1649</v>
      </c>
      <c r="F9" s="169" t="s">
        <v>1650</v>
      </c>
      <c r="G9" s="169" t="s">
        <v>1651</v>
      </c>
      <c r="H9" s="169" t="s">
        <v>1652</v>
      </c>
    </row>
    <row r="10" spans="1:8">
      <c r="A10" s="169" t="s">
        <v>1635</v>
      </c>
      <c r="B10" s="169" t="s">
        <v>1617</v>
      </c>
      <c r="C10" s="169" t="s">
        <v>1629</v>
      </c>
      <c r="D10" s="169" t="s">
        <v>1630</v>
      </c>
      <c r="E10" s="169" t="s">
        <v>1636</v>
      </c>
      <c r="F10" s="169" t="s">
        <v>1637</v>
      </c>
      <c r="G10" s="169" t="s">
        <v>1653</v>
      </c>
      <c r="H10" s="169" t="s">
        <v>1641</v>
      </c>
    </row>
    <row r="11" spans="1:8">
      <c r="A11" s="169" t="s">
        <v>1654</v>
      </c>
      <c r="B11" s="169" t="s">
        <v>1617</v>
      </c>
      <c r="C11" s="169" t="s">
        <v>1618</v>
      </c>
      <c r="D11" s="169" t="s">
        <v>1619</v>
      </c>
      <c r="E11" s="169" t="s">
        <v>1655</v>
      </c>
      <c r="F11" s="169" t="s">
        <v>1656</v>
      </c>
      <c r="G11" s="169" t="s">
        <v>1657</v>
      </c>
      <c r="H11" s="169" t="s">
        <v>1658</v>
      </c>
    </row>
    <row r="12" spans="1:8">
      <c r="A12" s="169">
        <v>4454812328</v>
      </c>
      <c r="B12" s="169" t="s">
        <v>1617</v>
      </c>
      <c r="C12" s="169" t="s">
        <v>1629</v>
      </c>
      <c r="D12" s="169" t="s">
        <v>1630</v>
      </c>
      <c r="E12" s="169" t="s">
        <v>1631</v>
      </c>
      <c r="F12" s="169" t="s">
        <v>1632</v>
      </c>
      <c r="G12" s="169" t="s">
        <v>1633</v>
      </c>
      <c r="H12" s="169" t="s">
        <v>1659</v>
      </c>
    </row>
    <row r="13" spans="1:8">
      <c r="A13" s="169" t="s">
        <v>1635</v>
      </c>
      <c r="B13" s="169" t="s">
        <v>1617</v>
      </c>
      <c r="C13" s="169" t="s">
        <v>1629</v>
      </c>
      <c r="D13" s="169" t="s">
        <v>1630</v>
      </c>
      <c r="E13" s="169" t="s">
        <v>1636</v>
      </c>
      <c r="F13" s="169" t="s">
        <v>1637</v>
      </c>
      <c r="G13" s="169" t="s">
        <v>1660</v>
      </c>
      <c r="H13" s="169" t="s">
        <v>1658</v>
      </c>
    </row>
    <row r="14" spans="1:8">
      <c r="A14" s="169">
        <v>4454812328</v>
      </c>
      <c r="B14" s="169" t="s">
        <v>1617</v>
      </c>
      <c r="C14" s="169" t="s">
        <v>1629</v>
      </c>
      <c r="D14" s="169" t="s">
        <v>1630</v>
      </c>
      <c r="E14" s="169" t="s">
        <v>1631</v>
      </c>
      <c r="F14" s="169" t="s">
        <v>1632</v>
      </c>
      <c r="G14" s="169" t="s">
        <v>1661</v>
      </c>
      <c r="H14" s="169" t="s">
        <v>1662</v>
      </c>
    </row>
    <row r="15" spans="1:8">
      <c r="A15" s="169">
        <v>4454812328</v>
      </c>
      <c r="B15" s="169" t="s">
        <v>1617</v>
      </c>
      <c r="C15" s="169" t="s">
        <v>1629</v>
      </c>
      <c r="D15" s="169" t="s">
        <v>1630</v>
      </c>
      <c r="E15" s="169" t="s">
        <v>1631</v>
      </c>
      <c r="F15" s="169" t="s">
        <v>1632</v>
      </c>
      <c r="G15" s="169" t="s">
        <v>1633</v>
      </c>
      <c r="H15" s="169" t="s">
        <v>1663</v>
      </c>
    </row>
    <row r="16" spans="1:8">
      <c r="A16" s="169" t="s">
        <v>1635</v>
      </c>
      <c r="B16" s="169" t="s">
        <v>1617</v>
      </c>
      <c r="C16" s="169" t="s">
        <v>1629</v>
      </c>
      <c r="D16" s="169" t="s">
        <v>1630</v>
      </c>
      <c r="E16" s="169" t="s">
        <v>1636</v>
      </c>
      <c r="F16" s="169" t="s">
        <v>1637</v>
      </c>
      <c r="G16" s="169" t="s">
        <v>1664</v>
      </c>
      <c r="H16" s="169" t="s">
        <v>1641</v>
      </c>
    </row>
    <row r="17" spans="1:8">
      <c r="A17" s="169">
        <v>5135532711</v>
      </c>
      <c r="B17" s="169" t="s">
        <v>1617</v>
      </c>
      <c r="C17" s="169" t="s">
        <v>1624</v>
      </c>
      <c r="D17" s="169" t="s">
        <v>1619</v>
      </c>
      <c r="E17" s="169" t="s">
        <v>1640</v>
      </c>
      <c r="F17" s="169" t="s">
        <v>1626</v>
      </c>
      <c r="G17" s="169" t="s">
        <v>1665</v>
      </c>
      <c r="H17" s="169" t="s">
        <v>1659</v>
      </c>
    </row>
    <row r="18" spans="1:8">
      <c r="A18" s="169" t="s">
        <v>1666</v>
      </c>
      <c r="B18" s="169" t="s">
        <v>1617</v>
      </c>
      <c r="C18" s="169" t="s">
        <v>1618</v>
      </c>
      <c r="D18" s="169" t="s">
        <v>1619</v>
      </c>
      <c r="E18" s="169" t="s">
        <v>1667</v>
      </c>
      <c r="F18" s="169" t="s">
        <v>1668</v>
      </c>
      <c r="G18" s="169" t="s">
        <v>1669</v>
      </c>
      <c r="H18" s="169" t="s">
        <v>1641</v>
      </c>
    </row>
    <row r="19" spans="1:8">
      <c r="A19" s="169" t="s">
        <v>1642</v>
      </c>
      <c r="B19" s="169" t="s">
        <v>1617</v>
      </c>
      <c r="C19" s="169" t="s">
        <v>1624</v>
      </c>
      <c r="D19" s="169" t="s">
        <v>1619</v>
      </c>
      <c r="E19" s="169" t="s">
        <v>1643</v>
      </c>
      <c r="F19" s="169" t="s">
        <v>1644</v>
      </c>
      <c r="G19" s="169" t="s">
        <v>1670</v>
      </c>
      <c r="H19" s="169" t="s">
        <v>1671</v>
      </c>
    </row>
    <row r="20" spans="1:8">
      <c r="A20" s="169" t="s">
        <v>1654</v>
      </c>
      <c r="B20" s="169" t="s">
        <v>1617</v>
      </c>
      <c r="C20" s="169" t="s">
        <v>1618</v>
      </c>
      <c r="D20" s="169" t="s">
        <v>1619</v>
      </c>
      <c r="E20" s="169" t="s">
        <v>1655</v>
      </c>
      <c r="F20" s="169" t="s">
        <v>1656</v>
      </c>
      <c r="G20" s="169" t="s">
        <v>1657</v>
      </c>
      <c r="H20" s="169" t="s">
        <v>1652</v>
      </c>
    </row>
    <row r="21" spans="1:8">
      <c r="A21" s="169" t="s">
        <v>1672</v>
      </c>
      <c r="B21" s="169" t="s">
        <v>1617</v>
      </c>
      <c r="C21" s="169" t="s">
        <v>1647</v>
      </c>
      <c r="D21" s="169" t="s">
        <v>1648</v>
      </c>
      <c r="E21" s="169" t="s">
        <v>1673</v>
      </c>
      <c r="F21" s="169" t="s">
        <v>1674</v>
      </c>
      <c r="G21" s="169" t="s">
        <v>1675</v>
      </c>
      <c r="H21" s="169" t="s">
        <v>1676</v>
      </c>
    </row>
    <row r="22" spans="1:8">
      <c r="A22" s="169">
        <v>4454812328</v>
      </c>
      <c r="B22" s="169" t="s">
        <v>1617</v>
      </c>
      <c r="C22" s="169" t="s">
        <v>1629</v>
      </c>
      <c r="D22" s="169" t="s">
        <v>1630</v>
      </c>
      <c r="E22" s="169" t="s">
        <v>1631</v>
      </c>
      <c r="F22" s="169" t="s">
        <v>1632</v>
      </c>
      <c r="G22" s="169" t="s">
        <v>1677</v>
      </c>
      <c r="H22" s="169" t="s">
        <v>1634</v>
      </c>
    </row>
    <row r="23" spans="1:8">
      <c r="A23" s="169" t="s">
        <v>1678</v>
      </c>
      <c r="B23" s="169" t="s">
        <v>1617</v>
      </c>
      <c r="C23" s="169" t="s">
        <v>1618</v>
      </c>
      <c r="D23" s="169" t="s">
        <v>1619</v>
      </c>
      <c r="E23" s="169" t="s">
        <v>1679</v>
      </c>
      <c r="F23" s="169" t="s">
        <v>1680</v>
      </c>
      <c r="G23" s="169" t="s">
        <v>1681</v>
      </c>
      <c r="H23" s="169" t="s">
        <v>1658</v>
      </c>
    </row>
    <row r="24" spans="1:8">
      <c r="A24" s="169" t="s">
        <v>1672</v>
      </c>
      <c r="B24" s="169" t="s">
        <v>1617</v>
      </c>
      <c r="C24" s="169" t="s">
        <v>1647</v>
      </c>
      <c r="D24" s="169" t="s">
        <v>1648</v>
      </c>
      <c r="E24" s="169" t="s">
        <v>1673</v>
      </c>
      <c r="F24" s="169" t="s">
        <v>1674</v>
      </c>
      <c r="G24" s="169" t="s">
        <v>1682</v>
      </c>
      <c r="H24" s="169" t="s">
        <v>1641</v>
      </c>
    </row>
    <row r="25" spans="1:8">
      <c r="A25" s="169">
        <v>4454790101</v>
      </c>
      <c r="B25" s="169" t="s">
        <v>1617</v>
      </c>
      <c r="C25" s="169" t="s">
        <v>1629</v>
      </c>
      <c r="D25" s="169" t="s">
        <v>1630</v>
      </c>
      <c r="E25" s="169" t="s">
        <v>1683</v>
      </c>
      <c r="F25" s="169" t="s">
        <v>1684</v>
      </c>
      <c r="G25" s="169" t="s">
        <v>1685</v>
      </c>
      <c r="H25" s="169" t="s">
        <v>1659</v>
      </c>
    </row>
    <row r="26" spans="1:8">
      <c r="A26" s="169" t="s">
        <v>1678</v>
      </c>
      <c r="B26" s="169" t="s">
        <v>1617</v>
      </c>
      <c r="C26" s="169" t="s">
        <v>1647</v>
      </c>
      <c r="D26" s="169" t="s">
        <v>1648</v>
      </c>
      <c r="E26" s="169" t="s">
        <v>1679</v>
      </c>
      <c r="F26" s="169" t="s">
        <v>1680</v>
      </c>
      <c r="G26" s="169" t="s">
        <v>1686</v>
      </c>
      <c r="H26" s="169" t="s">
        <v>1687</v>
      </c>
    </row>
    <row r="27" spans="1:8">
      <c r="A27" s="169">
        <v>4454812328</v>
      </c>
      <c r="B27" s="169" t="s">
        <v>1617</v>
      </c>
      <c r="C27" s="169" t="s">
        <v>1629</v>
      </c>
      <c r="D27" s="169" t="s">
        <v>1630</v>
      </c>
      <c r="E27" s="169" t="s">
        <v>1631</v>
      </c>
      <c r="F27" s="169" t="s">
        <v>1632</v>
      </c>
      <c r="G27" s="169" t="s">
        <v>1688</v>
      </c>
      <c r="H27" s="169" t="s">
        <v>1689</v>
      </c>
    </row>
    <row r="28" spans="1:8">
      <c r="A28" s="169" t="s">
        <v>1635</v>
      </c>
      <c r="B28" s="169" t="s">
        <v>1617</v>
      </c>
      <c r="C28" s="169" t="s">
        <v>1629</v>
      </c>
      <c r="D28" s="169" t="s">
        <v>1630</v>
      </c>
      <c r="E28" s="169" t="s">
        <v>1636</v>
      </c>
      <c r="F28" s="169" t="s">
        <v>1637</v>
      </c>
      <c r="G28" s="169" t="s">
        <v>1690</v>
      </c>
      <c r="H28" s="169" t="s">
        <v>1659</v>
      </c>
    </row>
    <row r="29" spans="1:8">
      <c r="A29" s="169" t="s">
        <v>1646</v>
      </c>
      <c r="B29" s="169" t="s">
        <v>1617</v>
      </c>
      <c r="C29" s="169" t="s">
        <v>1647</v>
      </c>
      <c r="D29" s="169" t="s">
        <v>1648</v>
      </c>
      <c r="E29" s="169" t="s">
        <v>1649</v>
      </c>
      <c r="F29" s="169" t="s">
        <v>1650</v>
      </c>
      <c r="G29" s="169" t="s">
        <v>1691</v>
      </c>
      <c r="H29" s="169" t="s">
        <v>1628</v>
      </c>
    </row>
    <row r="30" spans="1:8">
      <c r="A30" s="169">
        <v>947061375</v>
      </c>
      <c r="B30" s="169" t="s">
        <v>1617</v>
      </c>
      <c r="C30" s="169" t="s">
        <v>1647</v>
      </c>
      <c r="D30" s="169" t="s">
        <v>1648</v>
      </c>
      <c r="E30" s="169" t="s">
        <v>1692</v>
      </c>
      <c r="F30" s="169" t="s">
        <v>1693</v>
      </c>
      <c r="G30" s="169" t="s">
        <v>1694</v>
      </c>
      <c r="H30" s="169" t="s">
        <v>1695</v>
      </c>
    </row>
    <row r="31" spans="1:8">
      <c r="A31" s="169" t="s">
        <v>1642</v>
      </c>
      <c r="B31" s="169" t="s">
        <v>1617</v>
      </c>
      <c r="C31" s="169" t="s">
        <v>1624</v>
      </c>
      <c r="D31" s="169" t="s">
        <v>1619</v>
      </c>
      <c r="E31" s="169" t="s">
        <v>1643</v>
      </c>
      <c r="F31" s="169" t="s">
        <v>1644</v>
      </c>
      <c r="G31" s="169" t="s">
        <v>1696</v>
      </c>
      <c r="H31" s="169" t="s">
        <v>1628</v>
      </c>
    </row>
    <row r="32" spans="1:8">
      <c r="A32" s="169" t="s">
        <v>1646</v>
      </c>
      <c r="B32" s="169" t="s">
        <v>1617</v>
      </c>
      <c r="C32" s="169" t="s">
        <v>1647</v>
      </c>
      <c r="D32" s="169" t="s">
        <v>1648</v>
      </c>
      <c r="E32" s="169" t="s">
        <v>1649</v>
      </c>
      <c r="F32" s="169" t="s">
        <v>1650</v>
      </c>
      <c r="G32" s="169" t="s">
        <v>1697</v>
      </c>
      <c r="H32" s="169" t="s">
        <v>1658</v>
      </c>
    </row>
    <row r="33" spans="1:8">
      <c r="A33" s="169" t="s">
        <v>1635</v>
      </c>
      <c r="B33" s="169" t="s">
        <v>1617</v>
      </c>
      <c r="C33" s="169" t="s">
        <v>1629</v>
      </c>
      <c r="D33" s="169" t="s">
        <v>1630</v>
      </c>
      <c r="E33" s="169" t="s">
        <v>1636</v>
      </c>
      <c r="F33" s="169" t="s">
        <v>1637</v>
      </c>
      <c r="G33" s="169" t="s">
        <v>1698</v>
      </c>
      <c r="H33" s="169" t="s">
        <v>1687</v>
      </c>
    </row>
    <row r="34" spans="1:8">
      <c r="A34" s="169" t="s">
        <v>1672</v>
      </c>
      <c r="B34" s="169" t="s">
        <v>1617</v>
      </c>
      <c r="C34" s="169" t="s">
        <v>1647</v>
      </c>
      <c r="D34" s="169" t="s">
        <v>1648</v>
      </c>
      <c r="E34" s="169" t="s">
        <v>1673</v>
      </c>
      <c r="F34" s="169" t="s">
        <v>1674</v>
      </c>
      <c r="G34" s="169" t="s">
        <v>1699</v>
      </c>
      <c r="H34" s="169" t="s">
        <v>1700</v>
      </c>
    </row>
    <row r="35" spans="1:8">
      <c r="A35" s="169" t="s">
        <v>1672</v>
      </c>
      <c r="B35" s="169" t="s">
        <v>1617</v>
      </c>
      <c r="C35" s="169" t="s">
        <v>1647</v>
      </c>
      <c r="D35" s="169" t="s">
        <v>1648</v>
      </c>
      <c r="E35" s="169" t="s">
        <v>1673</v>
      </c>
      <c r="F35" s="169" t="s">
        <v>1674</v>
      </c>
      <c r="G35" s="169" t="s">
        <v>1701</v>
      </c>
      <c r="H35" s="169" t="s">
        <v>1700</v>
      </c>
    </row>
    <row r="36" spans="1:8">
      <c r="A36" s="169">
        <v>4454812328</v>
      </c>
      <c r="B36" s="169" t="s">
        <v>1617</v>
      </c>
      <c r="C36" s="169" t="s">
        <v>1629</v>
      </c>
      <c r="D36" s="169" t="s">
        <v>1630</v>
      </c>
      <c r="E36" s="169" t="s">
        <v>1631</v>
      </c>
      <c r="F36" s="169" t="s">
        <v>1632</v>
      </c>
      <c r="G36" s="169" t="s">
        <v>1702</v>
      </c>
      <c r="H36" s="169" t="s">
        <v>1623</v>
      </c>
    </row>
    <row r="37" spans="1:8">
      <c r="A37" s="169">
        <v>4454790101</v>
      </c>
      <c r="B37" s="169" t="s">
        <v>1617</v>
      </c>
      <c r="C37" s="169" t="s">
        <v>1629</v>
      </c>
      <c r="D37" s="169" t="s">
        <v>1630</v>
      </c>
      <c r="E37" s="169" t="s">
        <v>1683</v>
      </c>
      <c r="F37" s="169" t="s">
        <v>1684</v>
      </c>
      <c r="G37" s="169" t="s">
        <v>1703</v>
      </c>
      <c r="H37" s="169" t="s">
        <v>1658</v>
      </c>
    </row>
    <row r="38" spans="1:8">
      <c r="A38" s="169" t="s">
        <v>1646</v>
      </c>
      <c r="B38" s="169" t="s">
        <v>1617</v>
      </c>
      <c r="C38" s="169" t="s">
        <v>1647</v>
      </c>
      <c r="D38" s="169" t="s">
        <v>1648</v>
      </c>
      <c r="E38" s="169" t="s">
        <v>1649</v>
      </c>
      <c r="F38" s="169" t="s">
        <v>1650</v>
      </c>
      <c r="G38" s="169" t="s">
        <v>1704</v>
      </c>
      <c r="H38" s="169" t="s">
        <v>1695</v>
      </c>
    </row>
    <row r="39" spans="1:8">
      <c r="A39" s="169">
        <v>947061375</v>
      </c>
      <c r="B39" s="169" t="s">
        <v>1617</v>
      </c>
      <c r="C39" s="169" t="s">
        <v>1647</v>
      </c>
      <c r="D39" s="169" t="s">
        <v>1648</v>
      </c>
      <c r="E39" s="169" t="s">
        <v>1692</v>
      </c>
      <c r="F39" s="169" t="s">
        <v>1693</v>
      </c>
      <c r="G39" s="169" t="s">
        <v>1705</v>
      </c>
      <c r="H39" s="169" t="s">
        <v>1706</v>
      </c>
    </row>
    <row r="40" spans="1:8">
      <c r="A40" s="169">
        <v>947061375</v>
      </c>
      <c r="B40" s="169" t="s">
        <v>1617</v>
      </c>
      <c r="C40" s="169" t="s">
        <v>1647</v>
      </c>
      <c r="D40" s="169" t="s">
        <v>1648</v>
      </c>
      <c r="E40" s="169" t="s">
        <v>1692</v>
      </c>
      <c r="F40" s="169" t="s">
        <v>1693</v>
      </c>
      <c r="G40" s="169" t="s">
        <v>1707</v>
      </c>
      <c r="H40" s="169" t="s">
        <v>1628</v>
      </c>
    </row>
    <row r="41" spans="1:8">
      <c r="A41" s="169">
        <v>4454790101</v>
      </c>
      <c r="B41" s="169" t="s">
        <v>1617</v>
      </c>
      <c r="C41" s="169" t="s">
        <v>1629</v>
      </c>
      <c r="D41" s="169" t="s">
        <v>1630</v>
      </c>
      <c r="E41" s="169" t="s">
        <v>1683</v>
      </c>
      <c r="F41" s="169" t="s">
        <v>1684</v>
      </c>
      <c r="G41" s="169" t="s">
        <v>1708</v>
      </c>
      <c r="H41" s="169" t="s">
        <v>1658</v>
      </c>
    </row>
    <row r="42" spans="1:8">
      <c r="A42" s="169" t="s">
        <v>1678</v>
      </c>
      <c r="B42" s="169" t="s">
        <v>1617</v>
      </c>
      <c r="C42" s="169" t="s">
        <v>1647</v>
      </c>
      <c r="D42" s="169" t="s">
        <v>1648</v>
      </c>
      <c r="E42" s="169" t="s">
        <v>1679</v>
      </c>
      <c r="F42" s="169" t="s">
        <v>1680</v>
      </c>
      <c r="G42" s="169" t="s">
        <v>1709</v>
      </c>
      <c r="H42" s="169" t="s">
        <v>1645</v>
      </c>
    </row>
    <row r="43" spans="1:8">
      <c r="A43" s="169">
        <v>4454812328</v>
      </c>
      <c r="B43" s="169" t="s">
        <v>1617</v>
      </c>
      <c r="C43" s="169" t="s">
        <v>1629</v>
      </c>
      <c r="D43" s="169" t="s">
        <v>1630</v>
      </c>
      <c r="E43" s="169" t="s">
        <v>1631</v>
      </c>
      <c r="F43" s="169" t="s">
        <v>1632</v>
      </c>
      <c r="G43" s="169" t="s">
        <v>1633</v>
      </c>
      <c r="H43" s="169" t="s">
        <v>1710</v>
      </c>
    </row>
    <row r="44" spans="1:8">
      <c r="A44" s="169">
        <v>4454790101</v>
      </c>
      <c r="B44" s="169" t="s">
        <v>1617</v>
      </c>
      <c r="C44" s="169" t="s">
        <v>1629</v>
      </c>
      <c r="D44" s="169" t="s">
        <v>1630</v>
      </c>
      <c r="E44" s="169" t="s">
        <v>1683</v>
      </c>
      <c r="F44" s="169" t="s">
        <v>1684</v>
      </c>
      <c r="G44" s="169" t="s">
        <v>1711</v>
      </c>
      <c r="H44" s="169" t="s">
        <v>1712</v>
      </c>
    </row>
    <row r="45" spans="1:8">
      <c r="A45" t="s">
        <v>477</v>
      </c>
      <c r="E45" t="s">
        <v>1714</v>
      </c>
    </row>
    <row r="46" spans="1:8">
      <c r="A46" t="s">
        <v>479</v>
      </c>
    </row>
    <row r="47" spans="1:8">
      <c r="A47" t="s">
        <v>480</v>
      </c>
    </row>
    <row r="48" spans="1:8">
      <c r="A48" t="s">
        <v>481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17</vt:i4>
      </vt:variant>
    </vt:vector>
  </HeadingPairs>
  <TitlesOfParts>
    <vt:vector size="17" baseType="lpstr">
      <vt:lpstr>Distretto 33 Cefalù</vt:lpstr>
      <vt:lpstr>Distretto 34 Carini</vt:lpstr>
      <vt:lpstr>Distretto 35 Petralia</vt:lpstr>
      <vt:lpstr>Dsitretto 36 Misilmeri</vt:lpstr>
      <vt:lpstr>Distretto 37 Termini Imerese</vt:lpstr>
      <vt:lpstr>Dsitretto 38 Lercara </vt:lpstr>
      <vt:lpstr>Dsitretto 39 Bagheria</vt:lpstr>
      <vt:lpstr>Dsitretto 40 Corleone</vt:lpstr>
      <vt:lpstr>Dsitretto 41 Partinico</vt:lpstr>
      <vt:lpstr>Distretto 42 Palermo</vt:lpstr>
      <vt:lpstr>Dipartimento Provv. e Tecnico</vt:lpstr>
      <vt:lpstr>P.O. Termini Imerese</vt:lpstr>
      <vt:lpstr>P.O. Corleone</vt:lpstr>
      <vt:lpstr>P.O. Petralia</vt:lpstr>
      <vt:lpstr>P.O. Ingrassia</vt:lpstr>
      <vt:lpstr>P.O. Partinico</vt:lpstr>
      <vt:lpstr>P.O. Villa delle Ginestre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2015-02-06T12:23:48Z</dcterms:modified>
</cp:coreProperties>
</file>